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JAPETSV\filesv\share\40_自主事業\4_ＩＣＴ夢コンテスト\ICT夢コンテスト_(2025)\53_推進フォーラム謝金・交通費精算\"/>
    </mc:Choice>
  </mc:AlternateContent>
  <xr:revisionPtr revIDLastSave="0" documentId="13_ncr:1_{E1515A68-334C-40A8-B7C7-EBF5AF4D8702}" xr6:coauthVersionLast="47" xr6:coauthVersionMax="47" xr10:uidLastSave="{00000000-0000-0000-0000-000000000000}"/>
  <bookViews>
    <workbookView xWindow="31905" yWindow="1860" windowWidth="21600" windowHeight="13440" xr2:uid="{00000000-000D-0000-FFFF-FFFF00000000}"/>
  </bookViews>
  <sheets>
    <sheet name="出張旅費計算書（交通費申請書）" sheetId="24" r:id="rId1"/>
    <sheet name="出張旅費計算書（交通費申請書）_記入例" sheetId="22" r:id="rId2"/>
    <sheet name="ガイドライン" sheetId="19" r:id="rId3"/>
  </sheets>
  <definedNames>
    <definedName name="_xlnm.Print_Area" localSheetId="0">'出張旅費計算書（交通費申請書）'!$A$1:$Y$44</definedName>
    <definedName name="_xlnm.Print_Area" localSheetId="1">'出張旅費計算書（交通費申請書）_記入例'!$A$1:$Y$44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22" l="1"/>
  <c r="W33" i="24"/>
  <c r="E33" i="24"/>
  <c r="W32" i="24"/>
  <c r="E32" i="24"/>
  <c r="R24" i="24"/>
  <c r="E32" i="22" l="1"/>
  <c r="V33" i="22" l="1"/>
  <c r="V32" i="22"/>
  <c r="W33" i="22"/>
  <c r="E33" i="22"/>
  <c r="W32" i="22"/>
  <c r="W24" i="22"/>
  <c r="R24" i="22"/>
  <c r="V21" i="22"/>
  <c r="V25" i="22" s="1"/>
  <c r="W20" i="22"/>
  <c r="W19" i="22"/>
  <c r="W18" i="22"/>
  <c r="W17" i="22"/>
  <c r="W16" i="22"/>
  <c r="W15" i="22"/>
  <c r="W14" i="22"/>
  <c r="W13" i="22"/>
  <c r="W12" i="22"/>
  <c r="W11" i="22"/>
  <c r="V34"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俊彦</author>
  </authors>
  <commentList>
    <comment ref="S10" authorId="0" shapeId="0" xr:uid="{E188EDB9-E86B-41B3-A1CD-4BB5E155702D}">
      <text>
        <r>
          <rPr>
            <b/>
            <sz val="9"/>
            <color indexed="81"/>
            <rFont val="MS P ゴシック"/>
            <family val="3"/>
            <charset val="128"/>
          </rPr>
          <t>プルダウンから選択</t>
        </r>
      </text>
    </comment>
    <comment ref="U10" authorId="0" shapeId="0" xr:uid="{9AEC7EF0-C561-4F4E-B7F8-19D283FFD614}">
      <text>
        <r>
          <rPr>
            <b/>
            <sz val="9"/>
            <color indexed="81"/>
            <rFont val="MS P ゴシック"/>
            <family val="3"/>
            <charset val="128"/>
          </rPr>
          <t>プルダウンから選択</t>
        </r>
      </text>
    </comment>
    <comment ref="W10" authorId="0" shapeId="0" xr:uid="{3871BDE7-EC16-4CD7-BB06-5BE2CEB7DB8F}">
      <text>
        <r>
          <rPr>
            <b/>
            <sz val="9"/>
            <color indexed="81"/>
            <rFont val="MS P ゴシック"/>
            <family val="3"/>
            <charset val="128"/>
          </rPr>
          <t>領収書が「要」の場合は必ず添付してください。</t>
        </r>
      </text>
    </comment>
    <comment ref="W31" authorId="0" shapeId="0" xr:uid="{DD339066-A208-42F5-A766-2C7562082995}">
      <text>
        <r>
          <rPr>
            <b/>
            <sz val="9"/>
            <color indexed="81"/>
            <rFont val="MS P ゴシック"/>
            <family val="3"/>
            <charset val="128"/>
          </rPr>
          <t>領収書が「要」の場合は必ず添付してください。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俊彦</author>
  </authors>
  <commentList>
    <comment ref="S10" authorId="0" shapeId="0" xr:uid="{7C23CEC8-A7FD-43B5-A7E5-9A8ECA1A5813}">
      <text>
        <r>
          <rPr>
            <b/>
            <sz val="9"/>
            <color indexed="81"/>
            <rFont val="MS P ゴシック"/>
            <family val="3"/>
            <charset val="128"/>
          </rPr>
          <t>プルダウンから選択</t>
        </r>
      </text>
    </comment>
    <comment ref="U10" authorId="0" shapeId="0" xr:uid="{5DF6E9AD-64BC-4D24-844E-CDACE0D010E2}">
      <text>
        <r>
          <rPr>
            <b/>
            <sz val="9"/>
            <color indexed="81"/>
            <rFont val="MS P ゴシック"/>
            <family val="3"/>
            <charset val="128"/>
          </rPr>
          <t>プルダウンから選択</t>
        </r>
      </text>
    </comment>
    <comment ref="W10" authorId="0" shapeId="0" xr:uid="{CD057E9A-CDC7-422B-A65E-5DD159247B31}">
      <text>
        <r>
          <rPr>
            <b/>
            <sz val="9"/>
            <color indexed="81"/>
            <rFont val="MS P ゴシック"/>
            <family val="3"/>
            <charset val="128"/>
          </rPr>
          <t>領収書が「要」の場合は必ず添付してください。</t>
        </r>
      </text>
    </comment>
    <comment ref="W31" authorId="0" shapeId="0" xr:uid="{BA770920-134A-4F41-941D-08EE5171A36A}">
      <text>
        <r>
          <rPr>
            <b/>
            <sz val="9"/>
            <color indexed="81"/>
            <rFont val="MS P ゴシック"/>
            <family val="3"/>
            <charset val="128"/>
          </rPr>
          <t>領収書が「要」の場合は必ず添付してください。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<sst xmlns="http://schemas.openxmlformats.org/spreadsheetml/2006/main" count="251" uniqueCount="126">
  <si>
    <t>区間</t>
    <rPh sb="0" eb="2">
      <t>クカン</t>
    </rPh>
    <phoneticPr fontId="2"/>
  </si>
  <si>
    <t>～</t>
    <phoneticPr fontId="2"/>
  </si>
  <si>
    <t>交通手段</t>
    <rPh sb="0" eb="4">
      <t>コウツウシュダン</t>
    </rPh>
    <phoneticPr fontId="2"/>
  </si>
  <si>
    <t>片/往</t>
    <rPh sb="0" eb="1">
      <t>カタ</t>
    </rPh>
    <rPh sb="2" eb="3">
      <t>オウ</t>
    </rPh>
    <phoneticPr fontId="2"/>
  </si>
  <si>
    <t>片道</t>
    <rPh sb="0" eb="2">
      <t>カタミチ</t>
    </rPh>
    <phoneticPr fontId="2"/>
  </si>
  <si>
    <t>往復</t>
    <rPh sb="0" eb="2">
      <t>オウフク</t>
    </rPh>
    <phoneticPr fontId="2"/>
  </si>
  <si>
    <t>新幹線</t>
    <rPh sb="0" eb="3">
      <t>シンカンセン</t>
    </rPh>
    <phoneticPr fontId="2"/>
  </si>
  <si>
    <t>有料特急</t>
    <rPh sb="0" eb="4">
      <t>ユウリョウトッキュウ</t>
    </rPh>
    <phoneticPr fontId="2"/>
  </si>
  <si>
    <t>領収書
の添付</t>
    <rPh sb="0" eb="3">
      <t>リョウシュウショ</t>
    </rPh>
    <rPh sb="5" eb="7">
      <t>テンプ</t>
    </rPh>
    <phoneticPr fontId="2"/>
  </si>
  <si>
    <t>備考</t>
    <rPh sb="0" eb="2">
      <t>ビコウ</t>
    </rPh>
    <phoneticPr fontId="2"/>
  </si>
  <si>
    <t>出張期間：</t>
    <rPh sb="0" eb="2">
      <t>シュッチョウ</t>
    </rPh>
    <rPh sb="2" eb="4">
      <t>キカン</t>
    </rPh>
    <phoneticPr fontId="2"/>
  </si>
  <si>
    <t>合　　計</t>
    <rPh sb="0" eb="1">
      <t>ゴウ</t>
    </rPh>
    <rPh sb="3" eb="4">
      <t>ケイ</t>
    </rPh>
    <phoneticPr fontId="2"/>
  </si>
  <si>
    <t>その他</t>
    <rPh sb="2" eb="3">
      <t>タ</t>
    </rPh>
    <phoneticPr fontId="2"/>
  </si>
  <si>
    <t>月</t>
    <rPh sb="0" eb="1">
      <t>ガツ</t>
    </rPh>
    <phoneticPr fontId="2"/>
  </si>
  <si>
    <t>日</t>
    <rPh sb="0" eb="1">
      <t>ヒ</t>
    </rPh>
    <phoneticPr fontId="2"/>
  </si>
  <si>
    <t>泊数</t>
    <rPh sb="0" eb="1">
      <t>ハク</t>
    </rPh>
    <rPh sb="1" eb="2">
      <t>スウ</t>
    </rPh>
    <phoneticPr fontId="2"/>
  </si>
  <si>
    <t>宿泊日</t>
    <rPh sb="0" eb="3">
      <t>シュクハクビ</t>
    </rPh>
    <phoneticPr fontId="2"/>
  </si>
  <si>
    <t>出 張 者：</t>
    <rPh sb="0" eb="1">
      <t>デ</t>
    </rPh>
    <rPh sb="2" eb="3">
      <t>ハリ</t>
    </rPh>
    <rPh sb="4" eb="5">
      <t>シャ</t>
    </rPh>
    <phoneticPr fontId="2"/>
  </si>
  <si>
    <t>期間</t>
    <rPh sb="0" eb="2">
      <t>キカン</t>
    </rPh>
    <phoneticPr fontId="2"/>
  </si>
  <si>
    <t>泊数</t>
    <rPh sb="0" eb="2">
      <t>ハクスウ</t>
    </rPh>
    <phoneticPr fontId="2"/>
  </si>
  <si>
    <t>宿泊パック内容</t>
    <rPh sb="0" eb="2">
      <t>シュクハク</t>
    </rPh>
    <rPh sb="5" eb="7">
      <t>ナイヨウ</t>
    </rPh>
    <phoneticPr fontId="2"/>
  </si>
  <si>
    <t>発地</t>
    <rPh sb="0" eb="1">
      <t>ハツ</t>
    </rPh>
    <rPh sb="1" eb="2">
      <t>チ</t>
    </rPh>
    <phoneticPr fontId="2"/>
  </si>
  <si>
    <t>行先</t>
    <rPh sb="0" eb="2">
      <t>イキサキ</t>
    </rPh>
    <phoneticPr fontId="2"/>
  </si>
  <si>
    <t>航空機</t>
    <rPh sb="0" eb="3">
      <t>コウクウキ</t>
    </rPh>
    <phoneticPr fontId="2"/>
  </si>
  <si>
    <t>新幹線+宿泊パック</t>
    <rPh sb="0" eb="3">
      <t>シンカンセン</t>
    </rPh>
    <rPh sb="4" eb="6">
      <t>シュクハク</t>
    </rPh>
    <phoneticPr fontId="2"/>
  </si>
  <si>
    <t>有料特急+宿泊パック</t>
    <rPh sb="0" eb="4">
      <t>ユウリョウトッキュウ</t>
    </rPh>
    <rPh sb="5" eb="7">
      <t>シュクハク</t>
    </rPh>
    <phoneticPr fontId="2"/>
  </si>
  <si>
    <t>航空券+宿泊パック</t>
    <rPh sb="0" eb="3">
      <t>コウクウケン</t>
    </rPh>
    <rPh sb="4" eb="6">
      <t>シュクハク</t>
    </rPh>
    <phoneticPr fontId="2"/>
  </si>
  <si>
    <t>交通費精算額合計</t>
    <rPh sb="0" eb="3">
      <t>コウツウヒ</t>
    </rPh>
    <rPh sb="3" eb="8">
      <t>セイサンガクゴウケイ</t>
    </rPh>
    <phoneticPr fontId="2"/>
  </si>
  <si>
    <t>出 張 旅 費 計 算 書</t>
    <rPh sb="0" eb="1">
      <t>デ</t>
    </rPh>
    <rPh sb="2" eb="3">
      <t>ハリ</t>
    </rPh>
    <rPh sb="4" eb="5">
      <t>タビ</t>
    </rPh>
    <rPh sb="6" eb="7">
      <t>ヒ</t>
    </rPh>
    <rPh sb="8" eb="9">
      <t>ケイ</t>
    </rPh>
    <rPh sb="10" eb="11">
      <t>サン</t>
    </rPh>
    <rPh sb="12" eb="13">
      <t>ショ</t>
    </rPh>
    <phoneticPr fontId="2"/>
  </si>
  <si>
    <t>出張場所：</t>
    <rPh sb="0" eb="2">
      <t>シュッチョウ</t>
    </rPh>
    <rPh sb="2" eb="4">
      <t>バショ</t>
    </rPh>
    <phoneticPr fontId="2"/>
  </si>
  <si>
    <t>出張目的：</t>
    <rPh sb="0" eb="2">
      <t>シュッチョウ</t>
    </rPh>
    <rPh sb="2" eb="4">
      <t>モクテキ</t>
    </rPh>
    <phoneticPr fontId="2"/>
  </si>
  <si>
    <t>・ 新幹線・特急電車をご利用の場合、普通車指定席もしくは自由席をご利用ください。</t>
    <rPh sb="2" eb="5">
      <t>シンカンセン</t>
    </rPh>
    <rPh sb="6" eb="8">
      <t>トッキュウ</t>
    </rPh>
    <rPh sb="8" eb="10">
      <t>デンシャ</t>
    </rPh>
    <rPh sb="12" eb="14">
      <t>リヨウ</t>
    </rPh>
    <rPh sb="15" eb="17">
      <t>バアイ</t>
    </rPh>
    <rPh sb="18" eb="21">
      <t>フツウシャ</t>
    </rPh>
    <rPh sb="21" eb="24">
      <t>シテイセキ</t>
    </rPh>
    <rPh sb="28" eb="31">
      <t>ジユウセキ</t>
    </rPh>
    <rPh sb="33" eb="35">
      <t>リヨウ</t>
    </rPh>
    <phoneticPr fontId="2"/>
  </si>
  <si>
    <t>・ 航空券の精算は領収書に加え、搭乗券（搭乗案内）もご提出ください。(搭乗券は原本の提出を原則とします)</t>
    <rPh sb="2" eb="5">
      <t>コウクウケン</t>
    </rPh>
    <rPh sb="6" eb="8">
      <t>セイサン</t>
    </rPh>
    <rPh sb="9" eb="12">
      <t>リョウシュウショ</t>
    </rPh>
    <rPh sb="13" eb="14">
      <t>クワ</t>
    </rPh>
    <rPh sb="16" eb="19">
      <t>トウジョウケン</t>
    </rPh>
    <rPh sb="20" eb="24">
      <t>トウジョウアンナイ</t>
    </rPh>
    <rPh sb="27" eb="29">
      <t>テイシュツ</t>
    </rPh>
    <rPh sb="35" eb="38">
      <t>トウジョウケン</t>
    </rPh>
    <rPh sb="39" eb="41">
      <t>ゲンポン</t>
    </rPh>
    <rPh sb="42" eb="44">
      <t>テイシュツ</t>
    </rPh>
    <rPh sb="45" eb="47">
      <t>ゲンソク</t>
    </rPh>
    <phoneticPr fontId="2"/>
  </si>
  <si>
    <t>・ 市内交通は領収書は不要です。但し精算は経済的かつ合理的と認められる経路および交通機関を適用します。</t>
    <rPh sb="35" eb="37">
      <t>ケイロ</t>
    </rPh>
    <rPh sb="40" eb="44">
      <t>コウツウキカン</t>
    </rPh>
    <rPh sb="45" eb="47">
      <t>テキヨウ</t>
    </rPh>
    <phoneticPr fontId="2"/>
  </si>
  <si>
    <t>・ タクシー、自家用車はご利用できません。</t>
    <rPh sb="7" eb="11">
      <t>ジカヨウシャ</t>
    </rPh>
    <rPh sb="13" eb="15">
      <t>リヨウ</t>
    </rPh>
    <phoneticPr fontId="2"/>
  </si>
  <si>
    <t>・ 宿泊(前泊・後泊)は事前に申請があり、当会が承認した場合のみ10,000円を上限に支給します。領収書を提出ください。</t>
    <rPh sb="2" eb="4">
      <t>シュクハク</t>
    </rPh>
    <rPh sb="5" eb="7">
      <t>ゼンパク</t>
    </rPh>
    <rPh sb="8" eb="9">
      <t>アト</t>
    </rPh>
    <rPh sb="9" eb="10">
      <t>ハク</t>
    </rPh>
    <rPh sb="12" eb="14">
      <t>ジゼン</t>
    </rPh>
    <rPh sb="15" eb="17">
      <t>シンセイ</t>
    </rPh>
    <rPh sb="21" eb="23">
      <t>トウカイ</t>
    </rPh>
    <rPh sb="24" eb="26">
      <t>ショウニン</t>
    </rPh>
    <rPh sb="28" eb="30">
      <t>バアイ</t>
    </rPh>
    <rPh sb="38" eb="39">
      <t>エン</t>
    </rPh>
    <rPh sb="40" eb="42">
      <t>ジョウゲン</t>
    </rPh>
    <rPh sb="43" eb="45">
      <t>シキュウ</t>
    </rPh>
    <rPh sb="49" eb="52">
      <t>リョウシュウショ</t>
    </rPh>
    <rPh sb="53" eb="55">
      <t>テイシュツ</t>
    </rPh>
    <phoneticPr fontId="2"/>
  </si>
  <si>
    <t>受付</t>
    <rPh sb="0" eb="2">
      <t>ウケツケ</t>
    </rPh>
    <phoneticPr fontId="2"/>
  </si>
  <si>
    <t>承認</t>
    <rPh sb="0" eb="2">
      <t>ショウニン</t>
    </rPh>
    <phoneticPr fontId="2"/>
  </si>
  <si>
    <t>＜事務局記入欄＞</t>
    <rPh sb="1" eb="7">
      <t>ジムキョクキニュウラン</t>
    </rPh>
    <phoneticPr fontId="2"/>
  </si>
  <si>
    <t>出張旅費計算のガイドライン</t>
    <rPh sb="0" eb="4">
      <t>シュッチョウリョヒ</t>
    </rPh>
    <rPh sb="4" eb="6">
      <t>ケイサン</t>
    </rPh>
    <phoneticPr fontId="2"/>
  </si>
  <si>
    <t>１．旅費</t>
    <rPh sb="2" eb="4">
      <t>リョヒ</t>
    </rPh>
    <phoneticPr fontId="2"/>
  </si>
  <si>
    <t>①勤務先または自宅から目的地までの往復の交通費を当会が負担します</t>
    <rPh sb="1" eb="4">
      <t>キンムサキ</t>
    </rPh>
    <rPh sb="7" eb="9">
      <t>ジタク</t>
    </rPh>
    <rPh sb="11" eb="14">
      <t>モクテキチ</t>
    </rPh>
    <rPh sb="17" eb="19">
      <t>オウフク</t>
    </rPh>
    <rPh sb="20" eb="23">
      <t>コウツウヒ</t>
    </rPh>
    <rPh sb="24" eb="26">
      <t>トウカイ</t>
    </rPh>
    <rPh sb="27" eb="29">
      <t>フタン</t>
    </rPh>
    <phoneticPr fontId="2"/>
  </si>
  <si>
    <t>②目的地までの経路および利用交通機関は、経済的かつ合理的に選択することを原則とします</t>
    <rPh sb="1" eb="4">
      <t>モクテキチ</t>
    </rPh>
    <rPh sb="7" eb="9">
      <t>ケイロ</t>
    </rPh>
    <rPh sb="12" eb="18">
      <t>リヨウコウツウキカン</t>
    </rPh>
    <rPh sb="20" eb="23">
      <t>ケイザイテキ</t>
    </rPh>
    <rPh sb="25" eb="28">
      <t>ゴウリテキ</t>
    </rPh>
    <rPh sb="29" eb="31">
      <t>センタク</t>
    </rPh>
    <rPh sb="36" eb="38">
      <t>ゲンソク</t>
    </rPh>
    <phoneticPr fontId="2"/>
  </si>
  <si>
    <t>①東京～大阪間など新幹線利用が一般的な移動手段の場合は新幹線の利用を原則とします</t>
    <rPh sb="1" eb="3">
      <t>トウキョウ</t>
    </rPh>
    <rPh sb="4" eb="6">
      <t>オオサカ</t>
    </rPh>
    <rPh sb="6" eb="7">
      <t>カン</t>
    </rPh>
    <rPh sb="9" eb="12">
      <t>シンカンセン</t>
    </rPh>
    <rPh sb="12" eb="14">
      <t>リヨウ</t>
    </rPh>
    <rPh sb="15" eb="18">
      <t>イッパンテキ</t>
    </rPh>
    <rPh sb="19" eb="23">
      <t>イドウシュダン</t>
    </rPh>
    <rPh sb="24" eb="26">
      <t>バアイ</t>
    </rPh>
    <rPh sb="27" eb="30">
      <t>シンカンセン</t>
    </rPh>
    <rPh sb="31" eb="33">
      <t>リヨウ</t>
    </rPh>
    <rPh sb="34" eb="36">
      <t>ゲンソク</t>
    </rPh>
    <phoneticPr fontId="2"/>
  </si>
  <si>
    <t>1）旅費の範囲および精算について</t>
    <rPh sb="2" eb="4">
      <t>リョヒ</t>
    </rPh>
    <rPh sb="5" eb="7">
      <t>ハンイ</t>
    </rPh>
    <rPh sb="10" eb="12">
      <t>セイサン</t>
    </rPh>
    <phoneticPr fontId="2"/>
  </si>
  <si>
    <t xml:space="preserve"> 　経路・利用交通機関が上記①②に沿わない場合は、事前に当会担当者に連絡・相談してください</t>
    <rPh sb="2" eb="4">
      <t>ケイロ</t>
    </rPh>
    <rPh sb="5" eb="11">
      <t>リヨウコウツウキカン</t>
    </rPh>
    <rPh sb="12" eb="14">
      <t>ジョウキ</t>
    </rPh>
    <rPh sb="17" eb="18">
      <t>ソ</t>
    </rPh>
    <rPh sb="21" eb="23">
      <t>バアイ</t>
    </rPh>
    <rPh sb="25" eb="27">
      <t>ジゼン</t>
    </rPh>
    <rPh sb="28" eb="30">
      <t>トウカイ</t>
    </rPh>
    <rPh sb="30" eb="33">
      <t>タントウシャ</t>
    </rPh>
    <rPh sb="34" eb="36">
      <t>レンラク</t>
    </rPh>
    <rPh sb="37" eb="39">
      <t>ソウダン</t>
    </rPh>
    <phoneticPr fontId="2"/>
  </si>
  <si>
    <t>③旅費精算は、当会の旅費規程を適用して算出し、実費による事後精算となります</t>
    <rPh sb="1" eb="5">
      <t>リョヒセイサン</t>
    </rPh>
    <rPh sb="7" eb="9">
      <t>トウカイ</t>
    </rPh>
    <rPh sb="10" eb="14">
      <t>リョヒキテイ</t>
    </rPh>
    <rPh sb="15" eb="17">
      <t>テキヨウ</t>
    </rPh>
    <rPh sb="19" eb="21">
      <t>サンシュツ</t>
    </rPh>
    <rPh sb="23" eb="25">
      <t>ジッピ</t>
    </rPh>
    <rPh sb="28" eb="30">
      <t>ジゴ</t>
    </rPh>
    <rPh sb="30" eb="32">
      <t>セイサン</t>
    </rPh>
    <phoneticPr fontId="2"/>
  </si>
  <si>
    <t>　 領収書をもって精算を行いますので、領収書は必ず提出してください</t>
    <rPh sb="2" eb="5">
      <t>リョウシュウショ</t>
    </rPh>
    <rPh sb="9" eb="11">
      <t>セイサン</t>
    </rPh>
    <rPh sb="12" eb="13">
      <t>オコナ</t>
    </rPh>
    <rPh sb="19" eb="22">
      <t>リョウシュウショ</t>
    </rPh>
    <rPh sb="23" eb="24">
      <t>カナラ</t>
    </rPh>
    <rPh sb="25" eb="27">
      <t>テイシュツ</t>
    </rPh>
    <phoneticPr fontId="2"/>
  </si>
  <si>
    <t>　 領収書を紛失した場合は精算が行えませんのでご留意ください</t>
    <rPh sb="6" eb="8">
      <t>フンシツ</t>
    </rPh>
    <rPh sb="10" eb="12">
      <t>バアイ</t>
    </rPh>
    <rPh sb="13" eb="15">
      <t>セイサン</t>
    </rPh>
    <rPh sb="16" eb="17">
      <t>オコナ</t>
    </rPh>
    <rPh sb="24" eb="26">
      <t>リュウイ</t>
    </rPh>
    <phoneticPr fontId="2"/>
  </si>
  <si>
    <t>①当社規定により新幹線／有料特急は普通車利用が原則となります</t>
    <rPh sb="1" eb="5">
      <t>トウシャキテイ</t>
    </rPh>
    <rPh sb="8" eb="11">
      <t>シンカンセン</t>
    </rPh>
    <rPh sb="12" eb="16">
      <t>ユウリョウトッキュウ</t>
    </rPh>
    <rPh sb="17" eb="22">
      <t>フツウシャリヨウ</t>
    </rPh>
    <rPh sb="23" eb="25">
      <t>ゲンソク</t>
    </rPh>
    <phoneticPr fontId="2"/>
  </si>
  <si>
    <t>②航空機利用が新幹線利用より安価な航空機運賃の場合のみ航空機の利用を可とします</t>
    <rPh sb="1" eb="6">
      <t>コウクウキリヨウ</t>
    </rPh>
    <rPh sb="7" eb="12">
      <t>シンカンセンリヨウ</t>
    </rPh>
    <rPh sb="14" eb="16">
      <t>アンカ</t>
    </rPh>
    <rPh sb="17" eb="20">
      <t>コウクウキ</t>
    </rPh>
    <rPh sb="20" eb="22">
      <t>ウンチン</t>
    </rPh>
    <rPh sb="23" eb="25">
      <t>バアイ</t>
    </rPh>
    <rPh sb="27" eb="30">
      <t>コウクウキ</t>
    </rPh>
    <rPh sb="31" eb="33">
      <t>リヨウ</t>
    </rPh>
    <rPh sb="34" eb="35">
      <t>カ</t>
    </rPh>
    <phoneticPr fontId="2"/>
  </si>
  <si>
    <t xml:space="preserve">   また、割引運賃を適用したグリーン料金の場合、精算上限は割引運賃を適用した普通車利用料金になります</t>
    <rPh sb="6" eb="8">
      <t>ワリビキ</t>
    </rPh>
    <rPh sb="8" eb="10">
      <t>ウンチン</t>
    </rPh>
    <rPh sb="11" eb="13">
      <t>テキヨウ</t>
    </rPh>
    <rPh sb="19" eb="21">
      <t>リョウキン</t>
    </rPh>
    <rPh sb="22" eb="24">
      <t>バアイ</t>
    </rPh>
    <rPh sb="25" eb="29">
      <t>セイサンジョウゲン</t>
    </rPh>
    <rPh sb="30" eb="34">
      <t>ワリビキウンチン</t>
    </rPh>
    <rPh sb="35" eb="37">
      <t>テキヨウ</t>
    </rPh>
    <rPh sb="39" eb="42">
      <t>フツウシャ</t>
    </rPh>
    <rPh sb="42" eb="46">
      <t>リヨウリョウキン</t>
    </rPh>
    <phoneticPr fontId="2"/>
  </si>
  <si>
    <t>①航空券の精算は領収書に加え、搭乗券（搭乗案内）の原紙も提出してください</t>
    <rPh sb="1" eb="4">
      <t>コウクウケン</t>
    </rPh>
    <rPh sb="5" eb="7">
      <t>セイサン</t>
    </rPh>
    <rPh sb="8" eb="11">
      <t>リョウシュウショ</t>
    </rPh>
    <rPh sb="12" eb="13">
      <t>クワ</t>
    </rPh>
    <rPh sb="15" eb="18">
      <t>トウジョウケン</t>
    </rPh>
    <rPh sb="19" eb="23">
      <t>トウジョウアンナイ</t>
    </rPh>
    <rPh sb="25" eb="27">
      <t>ゲンシ</t>
    </rPh>
    <rPh sb="28" eb="30">
      <t>テイシュツ</t>
    </rPh>
    <phoneticPr fontId="2"/>
  </si>
  <si>
    <t>　　搭乗案内（保安検査証）が廃止となった場合は「搭乗証明書」を提出してください</t>
    <rPh sb="2" eb="6">
      <t>トウジョウアンナイ</t>
    </rPh>
    <rPh sb="7" eb="9">
      <t>ホアン</t>
    </rPh>
    <rPh sb="9" eb="12">
      <t>ケンサショウ</t>
    </rPh>
    <rPh sb="14" eb="16">
      <t>ハイシ</t>
    </rPh>
    <rPh sb="20" eb="22">
      <t>バアイ</t>
    </rPh>
    <rPh sb="24" eb="29">
      <t>トウジョウショウメイショ</t>
    </rPh>
    <rPh sb="31" eb="33">
      <t>テイシュツ</t>
    </rPh>
    <phoneticPr fontId="2"/>
  </si>
  <si>
    <t>①空港リムジンバスは、その利用が経済的かつ合理的と判断される場合に利用可能とします</t>
    <rPh sb="1" eb="3">
      <t>クウコウ</t>
    </rPh>
    <rPh sb="13" eb="15">
      <t>リヨウ</t>
    </rPh>
    <rPh sb="16" eb="19">
      <t>ケイザイテキ</t>
    </rPh>
    <rPh sb="21" eb="24">
      <t>ゴウリテキ</t>
    </rPh>
    <rPh sb="25" eb="27">
      <t>ハンダン</t>
    </rPh>
    <rPh sb="30" eb="32">
      <t>バアイ</t>
    </rPh>
    <rPh sb="33" eb="37">
      <t>リヨウカノウ</t>
    </rPh>
    <phoneticPr fontId="2"/>
  </si>
  <si>
    <t>②精算にあたり領収書の添付を原則とします。但し、領収書が発行されない場合に限り添付不要とします</t>
    <rPh sb="1" eb="3">
      <t>セイサン</t>
    </rPh>
    <rPh sb="7" eb="10">
      <t>リョウシュウショ</t>
    </rPh>
    <rPh sb="11" eb="13">
      <t>テンプ</t>
    </rPh>
    <rPh sb="14" eb="16">
      <t>ゲンソク</t>
    </rPh>
    <rPh sb="21" eb="22">
      <t>タダ</t>
    </rPh>
    <rPh sb="24" eb="27">
      <t>リョウシュウショ</t>
    </rPh>
    <rPh sb="28" eb="30">
      <t>ハッコウ</t>
    </rPh>
    <rPh sb="34" eb="36">
      <t>バアイ</t>
    </rPh>
    <rPh sb="37" eb="38">
      <t>カギ</t>
    </rPh>
    <rPh sb="39" eb="43">
      <t>テンプフヨウ</t>
    </rPh>
    <phoneticPr fontId="2"/>
  </si>
  <si>
    <t>○出張旅費計算書の交通手段は「その他」を選択し、備考欄に「空港バス」と記入してください</t>
    <rPh sb="1" eb="3">
      <t>シュッチョウ</t>
    </rPh>
    <rPh sb="3" eb="5">
      <t>リョヒ</t>
    </rPh>
    <rPh sb="5" eb="8">
      <t>ケイサンショ</t>
    </rPh>
    <rPh sb="9" eb="13">
      <t>コウツウシュダン</t>
    </rPh>
    <rPh sb="17" eb="18">
      <t>タ</t>
    </rPh>
    <rPh sb="20" eb="22">
      <t>センタク</t>
    </rPh>
    <rPh sb="24" eb="27">
      <t>ビコウラン</t>
    </rPh>
    <rPh sb="29" eb="31">
      <t>クウコウ</t>
    </rPh>
    <rPh sb="35" eb="37">
      <t>キニュウ</t>
    </rPh>
    <phoneticPr fontId="2"/>
  </si>
  <si>
    <t>1）宿泊について</t>
    <rPh sb="2" eb="4">
      <t>シュクハク</t>
    </rPh>
    <phoneticPr fontId="2"/>
  </si>
  <si>
    <t>①出張目的地への移動は当日移動を原則とします。但し、移動距離や集合時間などの事由により宿泊が</t>
    <rPh sb="1" eb="5">
      <t>シュッチョウモクテキ</t>
    </rPh>
    <rPh sb="5" eb="6">
      <t>チ</t>
    </rPh>
    <rPh sb="8" eb="10">
      <t>イドウ</t>
    </rPh>
    <rPh sb="11" eb="15">
      <t>トウジツイドウ</t>
    </rPh>
    <rPh sb="16" eb="18">
      <t>ゲンソク</t>
    </rPh>
    <rPh sb="23" eb="24">
      <t>タダ</t>
    </rPh>
    <rPh sb="26" eb="30">
      <t>イドウキョリ</t>
    </rPh>
    <rPh sb="31" eb="35">
      <t>シュウゴウジカン</t>
    </rPh>
    <rPh sb="38" eb="39">
      <t>ジ</t>
    </rPh>
    <rPh sb="39" eb="40">
      <t>ユ</t>
    </rPh>
    <rPh sb="43" eb="45">
      <t>シュクハク</t>
    </rPh>
    <phoneticPr fontId="2"/>
  </si>
  <si>
    <t>　 必要な場合は、事前に事務局までご連絡・ご相談ください</t>
    <rPh sb="2" eb="4">
      <t>ヒツヨウ</t>
    </rPh>
    <rPh sb="5" eb="7">
      <t>バアイ</t>
    </rPh>
    <rPh sb="9" eb="11">
      <t>ジゼン</t>
    </rPh>
    <rPh sb="12" eb="15">
      <t>ジムキョク</t>
    </rPh>
    <rPh sb="18" eb="20">
      <t>レンラク</t>
    </rPh>
    <rPh sb="22" eb="24">
      <t>ソウダン</t>
    </rPh>
    <phoneticPr fontId="2"/>
  </si>
  <si>
    <t>　　・当日移動または早朝(6:00頃を想定）の自宅からの移動では指定された集合時間に間に合わない</t>
    <rPh sb="3" eb="5">
      <t>トウジツ</t>
    </rPh>
    <rPh sb="5" eb="7">
      <t>イドウ</t>
    </rPh>
    <rPh sb="10" eb="12">
      <t>ソウチョウ</t>
    </rPh>
    <rPh sb="17" eb="18">
      <t>ゴロ</t>
    </rPh>
    <rPh sb="19" eb="21">
      <t>ソウテイ</t>
    </rPh>
    <rPh sb="23" eb="25">
      <t>ジタク</t>
    </rPh>
    <rPh sb="28" eb="30">
      <t>イドウ</t>
    </rPh>
    <rPh sb="32" eb="34">
      <t>シテイ</t>
    </rPh>
    <rPh sb="37" eb="41">
      <t>シュウゴウジカン</t>
    </rPh>
    <rPh sb="42" eb="43">
      <t>マ</t>
    </rPh>
    <rPh sb="44" eb="45">
      <t>ア</t>
    </rPh>
    <phoneticPr fontId="2"/>
  </si>
  <si>
    <t>　　・出張目的地の業務終了後の移動では当日中に帰宅できない</t>
    <rPh sb="3" eb="8">
      <t>シュッチョウモクテキチ</t>
    </rPh>
    <rPh sb="9" eb="14">
      <t>ギョウムシュウリョウゴ</t>
    </rPh>
    <rPh sb="15" eb="17">
      <t>イドウ</t>
    </rPh>
    <rPh sb="19" eb="22">
      <t>トウジツチュウ</t>
    </rPh>
    <rPh sb="23" eb="25">
      <t>キタク</t>
    </rPh>
    <phoneticPr fontId="2"/>
  </si>
  <si>
    <t>②宿泊費の支給額は、当会の規定により１泊につき上限１万円（税込）までとなります</t>
    <rPh sb="1" eb="4">
      <t>シュクハクヒ</t>
    </rPh>
    <rPh sb="5" eb="8">
      <t>シキュウガク</t>
    </rPh>
    <rPh sb="10" eb="12">
      <t>トウカイ</t>
    </rPh>
    <rPh sb="13" eb="15">
      <t>キテイ</t>
    </rPh>
    <rPh sb="19" eb="20">
      <t>ハク</t>
    </rPh>
    <rPh sb="23" eb="25">
      <t>ジョウゲン</t>
    </rPh>
    <rPh sb="26" eb="28">
      <t>マンエン</t>
    </rPh>
    <rPh sb="29" eb="31">
      <t>ゼイコミ</t>
    </rPh>
    <phoneticPr fontId="2"/>
  </si>
  <si>
    <t>宿泊先</t>
    <rPh sb="0" eb="3">
      <t>シュクハクサキ</t>
    </rPh>
    <phoneticPr fontId="2"/>
  </si>
  <si>
    <t>　 また、費用精算にあたり宿泊先の領収書を提出してください</t>
    <rPh sb="5" eb="9">
      <t>ヒヨウセイサン</t>
    </rPh>
    <rPh sb="13" eb="16">
      <t>シュクハクサキ</t>
    </rPh>
    <rPh sb="17" eb="20">
      <t>リョウシュウショ</t>
    </rPh>
    <rPh sb="21" eb="23">
      <t>テイシュツ</t>
    </rPh>
    <phoneticPr fontId="2"/>
  </si>
  <si>
    <t>　 精算例）・１泊２万円の宿泊先を利用された場合、１万円を支給します</t>
    <rPh sb="2" eb="4">
      <t>セイサン</t>
    </rPh>
    <rPh sb="4" eb="5">
      <t>レイ</t>
    </rPh>
    <rPh sb="8" eb="9">
      <t>パク</t>
    </rPh>
    <rPh sb="10" eb="12">
      <t>マンエン</t>
    </rPh>
    <rPh sb="13" eb="15">
      <t>シュクハク</t>
    </rPh>
    <rPh sb="15" eb="16">
      <t>サキ</t>
    </rPh>
    <rPh sb="17" eb="19">
      <t>リヨウ</t>
    </rPh>
    <rPh sb="22" eb="24">
      <t>バアイ</t>
    </rPh>
    <rPh sb="26" eb="28">
      <t>マンエン</t>
    </rPh>
    <rPh sb="29" eb="31">
      <t>シキュウ</t>
    </rPh>
    <phoneticPr fontId="2"/>
  </si>
  <si>
    <t>　　 　　　　 ・１泊９千円の宿泊先を利用された場合、９千円を支給します</t>
    <rPh sb="10" eb="11">
      <t>ハク</t>
    </rPh>
    <rPh sb="12" eb="14">
      <t>センエン</t>
    </rPh>
    <rPh sb="15" eb="18">
      <t>シュクハクサキ</t>
    </rPh>
    <rPh sb="19" eb="21">
      <t>リヨウ</t>
    </rPh>
    <rPh sb="24" eb="26">
      <t>バアイ</t>
    </rPh>
    <rPh sb="28" eb="30">
      <t>センエン</t>
    </rPh>
    <rPh sb="31" eb="33">
      <t>シキュウ</t>
    </rPh>
    <phoneticPr fontId="2"/>
  </si>
  <si>
    <t>1）鉄道の宿泊パックの利用について</t>
    <rPh sb="2" eb="4">
      <t>テツドウ</t>
    </rPh>
    <rPh sb="5" eb="7">
      <t>シュクハク</t>
    </rPh>
    <rPh sb="11" eb="13">
      <t>リヨウ</t>
    </rPh>
    <phoneticPr fontId="2"/>
  </si>
  <si>
    <t>②航空機をご利用の場合、お支払いできる搭乗クラスは普通席となります</t>
    <rPh sb="1" eb="4">
      <t>コウクウキ</t>
    </rPh>
    <rPh sb="6" eb="8">
      <t>リヨウ</t>
    </rPh>
    <rPh sb="9" eb="11">
      <t>バアイ</t>
    </rPh>
    <rPh sb="13" eb="15">
      <t>シハラ</t>
    </rPh>
    <rPh sb="19" eb="21">
      <t>トウジョウ</t>
    </rPh>
    <rPh sb="25" eb="28">
      <t>フツウセキ</t>
    </rPh>
    <phoneticPr fontId="2"/>
  </si>
  <si>
    <t>①移動は原則として公共機関をご利用ください。タクシーの利用は認められません</t>
    <rPh sb="1" eb="3">
      <t>イドウ</t>
    </rPh>
    <rPh sb="4" eb="6">
      <t>ゲンソク</t>
    </rPh>
    <rPh sb="9" eb="13">
      <t>コウキョウキカン</t>
    </rPh>
    <rPh sb="15" eb="17">
      <t>リヨウ</t>
    </rPh>
    <rPh sb="27" eb="29">
      <t>リヨウ</t>
    </rPh>
    <rPh sb="30" eb="31">
      <t>ミト</t>
    </rPh>
    <phoneticPr fontId="2"/>
  </si>
  <si>
    <t>②事故等の安全面を考慮し、自家用車の利用は原則として認めておりません</t>
    <rPh sb="1" eb="3">
      <t>ジコ</t>
    </rPh>
    <rPh sb="3" eb="4">
      <t>ナド</t>
    </rPh>
    <rPh sb="5" eb="8">
      <t>アンゼンメン</t>
    </rPh>
    <rPh sb="9" eb="11">
      <t>コウリョ</t>
    </rPh>
    <rPh sb="13" eb="17">
      <t>ジカヨウシャ</t>
    </rPh>
    <rPh sb="18" eb="20">
      <t>リヨウ</t>
    </rPh>
    <rPh sb="21" eb="23">
      <t>ゲンソク</t>
    </rPh>
    <rPh sb="26" eb="27">
      <t>ミト</t>
    </rPh>
    <phoneticPr fontId="2"/>
  </si>
  <si>
    <t>①鉄道（新幹線／有料特急）の宿泊パックは、金額が「往復の交通費＋１万円（宿泊費支給上限）以内」</t>
    <rPh sb="1" eb="3">
      <t>テツドウ</t>
    </rPh>
    <rPh sb="4" eb="7">
      <t>シンカンセン</t>
    </rPh>
    <rPh sb="8" eb="12">
      <t>ユウリョウトッキュウ</t>
    </rPh>
    <rPh sb="14" eb="16">
      <t>シュクハク</t>
    </rPh>
    <rPh sb="21" eb="23">
      <t>キンガク</t>
    </rPh>
    <rPh sb="25" eb="27">
      <t>オウフク</t>
    </rPh>
    <rPh sb="28" eb="31">
      <t>コウツウヒ</t>
    </rPh>
    <rPh sb="33" eb="35">
      <t>マンエン</t>
    </rPh>
    <rPh sb="36" eb="39">
      <t>シュクハクヒ</t>
    </rPh>
    <rPh sb="39" eb="41">
      <t>シキュウ</t>
    </rPh>
    <rPh sb="41" eb="43">
      <t>ジョウゲン</t>
    </rPh>
    <rPh sb="44" eb="46">
      <t>イナイ</t>
    </rPh>
    <phoneticPr fontId="2"/>
  </si>
  <si>
    <t>　 の場合に利用可能です</t>
    <rPh sb="3" eb="5">
      <t>バアイ</t>
    </rPh>
    <rPh sb="6" eb="10">
      <t>リヨウカノウ</t>
    </rPh>
    <phoneticPr fontId="2"/>
  </si>
  <si>
    <t>　 金額が「往復の交通費＋１万円（宿泊費支給上限）以内」の場合に限り利用可能です</t>
    <rPh sb="2" eb="4">
      <t>キンガク</t>
    </rPh>
    <rPh sb="6" eb="8">
      <t>オウフク</t>
    </rPh>
    <rPh sb="9" eb="12">
      <t>コウツウヒ</t>
    </rPh>
    <rPh sb="14" eb="16">
      <t>マンエン</t>
    </rPh>
    <rPh sb="17" eb="20">
      <t>シュクハクヒ</t>
    </rPh>
    <rPh sb="20" eb="22">
      <t>シキュウ</t>
    </rPh>
    <rPh sb="22" eb="24">
      <t>ジョウゲン</t>
    </rPh>
    <rPh sb="25" eb="27">
      <t>イナイ</t>
    </rPh>
    <rPh sb="29" eb="31">
      <t>バアイ</t>
    </rPh>
    <rPh sb="32" eb="33">
      <t>カギ</t>
    </rPh>
    <rPh sb="34" eb="38">
      <t>リヨウカノウ</t>
    </rPh>
    <phoneticPr fontId="2"/>
  </si>
  <si>
    <r>
      <t xml:space="preserve">日付
</t>
    </r>
    <r>
      <rPr>
        <sz val="9"/>
        <rFont val="ＭＳ Ｐゴシック"/>
        <family val="3"/>
        <charset val="128"/>
      </rPr>
      <t>(月､日)</t>
    </r>
    <rPh sb="0" eb="2">
      <t>ヒヅケ</t>
    </rPh>
    <rPh sb="4" eb="5">
      <t>ツキ</t>
    </rPh>
    <rPh sb="6" eb="7">
      <t>ヒ</t>
    </rPh>
    <phoneticPr fontId="2"/>
  </si>
  <si>
    <t>■交通費</t>
    <rPh sb="1" eb="4">
      <t>コウツウヒ</t>
    </rPh>
    <phoneticPr fontId="2"/>
  </si>
  <si>
    <t>■宿泊パック（交通費+宿泊費）</t>
    <rPh sb="1" eb="3">
      <t>シュクハク</t>
    </rPh>
    <rPh sb="7" eb="10">
      <t>コウツウヒ</t>
    </rPh>
    <rPh sb="11" eb="14">
      <t>シュクハクヒ</t>
    </rPh>
    <phoneticPr fontId="2"/>
  </si>
  <si>
    <t>■宿泊費</t>
    <rPh sb="1" eb="4">
      <t>シュクハクヒ</t>
    </rPh>
    <phoneticPr fontId="2"/>
  </si>
  <si>
    <t>■出張旅費合計</t>
    <rPh sb="1" eb="5">
      <t>シュッチョウリョヒ</t>
    </rPh>
    <rPh sb="5" eb="7">
      <t>ゴウケイ</t>
    </rPh>
    <phoneticPr fontId="2"/>
  </si>
  <si>
    <t>確認</t>
    <rPh sb="0" eb="2">
      <t>カクニン</t>
    </rPh>
    <phoneticPr fontId="2"/>
  </si>
  <si>
    <t>２．交通費</t>
    <rPh sb="2" eb="5">
      <t>コウツウヒ</t>
    </rPh>
    <phoneticPr fontId="2"/>
  </si>
  <si>
    <t>　 ※新幹線／航空機の価格比較の際は、目的地までの交通費総額での判断となりますのでご留意ください</t>
    <rPh sb="3" eb="6">
      <t>シンカンセン</t>
    </rPh>
    <rPh sb="7" eb="10">
      <t>コウクウキ</t>
    </rPh>
    <rPh sb="11" eb="15">
      <t>カカクヒカク</t>
    </rPh>
    <rPh sb="16" eb="17">
      <t>サイ</t>
    </rPh>
    <rPh sb="19" eb="22">
      <t>モクテキチ</t>
    </rPh>
    <rPh sb="25" eb="28">
      <t>コウツウヒ</t>
    </rPh>
    <rPh sb="28" eb="30">
      <t>ソウガク</t>
    </rPh>
    <rPh sb="32" eb="34">
      <t>ハンダン</t>
    </rPh>
    <rPh sb="42" eb="44">
      <t>リュウイ</t>
    </rPh>
    <phoneticPr fontId="2"/>
  </si>
  <si>
    <t>1）利用交通機関について</t>
    <rPh sb="2" eb="4">
      <t>リヨウ</t>
    </rPh>
    <rPh sb="4" eb="8">
      <t>コウツウキカン</t>
    </rPh>
    <phoneticPr fontId="2"/>
  </si>
  <si>
    <t>2）新幹線／有料特急の利用について</t>
    <rPh sb="2" eb="5">
      <t>シンカンセン</t>
    </rPh>
    <rPh sb="6" eb="10">
      <t>ユウリョウトッキュウ</t>
    </rPh>
    <rPh sb="11" eb="13">
      <t>リヨウ</t>
    </rPh>
    <phoneticPr fontId="2"/>
  </si>
  <si>
    <t>②やむを得ずグリーン車を利用する場合は事前に当会担当者にご相談ください</t>
    <rPh sb="4" eb="5">
      <t>エ</t>
    </rPh>
    <rPh sb="10" eb="11">
      <t>シャ</t>
    </rPh>
    <rPh sb="12" eb="14">
      <t>リヨウ</t>
    </rPh>
    <rPh sb="16" eb="18">
      <t>バアイ</t>
    </rPh>
    <rPh sb="19" eb="21">
      <t>ジゼン</t>
    </rPh>
    <rPh sb="22" eb="27">
      <t>トウカイタントウシャ</t>
    </rPh>
    <rPh sb="29" eb="31">
      <t>ソウダン</t>
    </rPh>
    <phoneticPr fontId="2"/>
  </si>
  <si>
    <t xml:space="preserve"> 　なお、グリーン車を利用した場合は普通車利用料金が精算額の上限となります</t>
    <rPh sb="9" eb="10">
      <t>シャ</t>
    </rPh>
    <rPh sb="11" eb="13">
      <t>リヨウ</t>
    </rPh>
    <rPh sb="15" eb="17">
      <t>バアイ</t>
    </rPh>
    <rPh sb="18" eb="21">
      <t>フツウシャ</t>
    </rPh>
    <rPh sb="21" eb="25">
      <t>リヨウリョウキン</t>
    </rPh>
    <rPh sb="26" eb="29">
      <t>セイサンガク</t>
    </rPh>
    <rPh sb="30" eb="32">
      <t>ジョウゲン</t>
    </rPh>
    <phoneticPr fontId="2"/>
  </si>
  <si>
    <t>③特別な事情によりタクシー・自家用車を利用する場合は、事前に当会担当者にご相談ください</t>
    <rPh sb="1" eb="3">
      <t>トクベツ</t>
    </rPh>
    <rPh sb="4" eb="6">
      <t>ジジョウ</t>
    </rPh>
    <rPh sb="14" eb="18">
      <t>ジカヨウシャ</t>
    </rPh>
    <rPh sb="19" eb="21">
      <t>リヨウ</t>
    </rPh>
    <rPh sb="23" eb="25">
      <t>バアイ</t>
    </rPh>
    <rPh sb="27" eb="29">
      <t>ジゼン</t>
    </rPh>
    <rPh sb="30" eb="35">
      <t>トウカイタントウシャ</t>
    </rPh>
    <rPh sb="37" eb="39">
      <t>ソウダン</t>
    </rPh>
    <phoneticPr fontId="2"/>
  </si>
  <si>
    <t>3）航空機の利用について</t>
    <rPh sb="2" eb="5">
      <t>コウクウキ</t>
    </rPh>
    <rPh sb="6" eb="8">
      <t>リヨウ</t>
    </rPh>
    <phoneticPr fontId="2"/>
  </si>
  <si>
    <t>4）タクシー・自家用車の利用について</t>
    <rPh sb="7" eb="11">
      <t>ジカヨウシャ</t>
    </rPh>
    <rPh sb="12" eb="14">
      <t>リヨウ</t>
    </rPh>
    <phoneticPr fontId="2"/>
  </si>
  <si>
    <t>5）空港リムジンバスの利用について</t>
    <rPh sb="2" eb="4">
      <t>クウコウ</t>
    </rPh>
    <rPh sb="11" eb="13">
      <t>リヨウ</t>
    </rPh>
    <phoneticPr fontId="2"/>
  </si>
  <si>
    <t>３．宿泊費</t>
    <rPh sb="2" eb="5">
      <t>シュクハクヒ</t>
    </rPh>
    <phoneticPr fontId="2"/>
  </si>
  <si>
    <t>４．宿泊パックの利用</t>
    <rPh sb="2" eb="4">
      <t>シュクハク</t>
    </rPh>
    <rPh sb="8" eb="10">
      <t>リヨウ</t>
    </rPh>
    <phoneticPr fontId="2"/>
  </si>
  <si>
    <t>2）航空機の宿泊パックの利用について</t>
    <rPh sb="2" eb="5">
      <t>コウクウキ</t>
    </rPh>
    <rPh sb="6" eb="8">
      <t>シュクハク</t>
    </rPh>
    <rPh sb="12" eb="14">
      <t>リヨウ</t>
    </rPh>
    <phoneticPr fontId="2"/>
  </si>
  <si>
    <t>①航空機利用が妥当な場合および鉄道利用より航空機利用が安価な場合において、</t>
    <rPh sb="1" eb="4">
      <t>コウクウキ</t>
    </rPh>
    <rPh sb="4" eb="6">
      <t>リヨウ</t>
    </rPh>
    <rPh sb="7" eb="9">
      <t>ダトウ</t>
    </rPh>
    <rPh sb="10" eb="12">
      <t>バアイ</t>
    </rPh>
    <rPh sb="15" eb="19">
      <t>テツドウリヨウ</t>
    </rPh>
    <rPh sb="21" eb="24">
      <t>コウクウキ</t>
    </rPh>
    <rPh sb="24" eb="26">
      <t>リヨウ</t>
    </rPh>
    <rPh sb="27" eb="29">
      <t>アンカ</t>
    </rPh>
    <rPh sb="30" eb="32">
      <t>バアイ</t>
    </rPh>
    <phoneticPr fontId="2"/>
  </si>
  <si>
    <t>1）開催中止となった場合のキャンセル費用の精算について</t>
    <rPh sb="2" eb="6">
      <t>カイサイチュウシ</t>
    </rPh>
    <rPh sb="10" eb="12">
      <t>バアイ</t>
    </rPh>
    <rPh sb="18" eb="20">
      <t>ヒヨウ</t>
    </rPh>
    <rPh sb="21" eb="23">
      <t>セイサン</t>
    </rPh>
    <phoneticPr fontId="2"/>
  </si>
  <si>
    <t>①当会の判断により開催中止となり、予約/購入済みの鉄道/航空機および宿泊に係るキャンセル費用が</t>
    <rPh sb="1" eb="3">
      <t>トウカイ</t>
    </rPh>
    <rPh sb="4" eb="6">
      <t>ハンダン</t>
    </rPh>
    <rPh sb="9" eb="13">
      <t>カイサイチュウシ</t>
    </rPh>
    <rPh sb="17" eb="19">
      <t>ヨヤク</t>
    </rPh>
    <rPh sb="20" eb="22">
      <t>コウニュウ</t>
    </rPh>
    <rPh sb="22" eb="23">
      <t>ス</t>
    </rPh>
    <rPh sb="25" eb="27">
      <t>テツドウ</t>
    </rPh>
    <rPh sb="28" eb="31">
      <t>コウクウキ</t>
    </rPh>
    <rPh sb="34" eb="36">
      <t>シュクハク</t>
    </rPh>
    <rPh sb="37" eb="38">
      <t>カカ</t>
    </rPh>
    <rPh sb="44" eb="46">
      <t>ヒヨウ</t>
    </rPh>
    <phoneticPr fontId="2"/>
  </si>
  <si>
    <t>　 発生した場合は、当会で費用を負担します</t>
    <rPh sb="2" eb="4">
      <t>ハッセイ</t>
    </rPh>
    <rPh sb="6" eb="8">
      <t>バアイ</t>
    </rPh>
    <rPh sb="10" eb="12">
      <t>トウカイ</t>
    </rPh>
    <rPh sb="13" eb="15">
      <t>ヒヨウ</t>
    </rPh>
    <rPh sb="16" eb="18">
      <t>フタン</t>
    </rPh>
    <phoneticPr fontId="2"/>
  </si>
  <si>
    <t>　 精算にあたり、購入時の領収書および払戻計算書（無い場合は金額の分かる証憑）を提出頂きます</t>
    <rPh sb="2" eb="4">
      <t>セイサン</t>
    </rPh>
    <rPh sb="9" eb="12">
      <t>コウニュウジ</t>
    </rPh>
    <rPh sb="13" eb="16">
      <t>リョウシュウショ</t>
    </rPh>
    <rPh sb="19" eb="21">
      <t>ハライモドシ</t>
    </rPh>
    <rPh sb="21" eb="24">
      <t>ケイサンショ</t>
    </rPh>
    <rPh sb="25" eb="26">
      <t>ナ</t>
    </rPh>
    <rPh sb="27" eb="29">
      <t>バアイ</t>
    </rPh>
    <rPh sb="30" eb="32">
      <t>キンガク</t>
    </rPh>
    <rPh sb="33" eb="34">
      <t>ワ</t>
    </rPh>
    <rPh sb="36" eb="38">
      <t>ショウヒョウ</t>
    </rPh>
    <rPh sb="40" eb="43">
      <t>テイシュツイタダ</t>
    </rPh>
    <phoneticPr fontId="2"/>
  </si>
  <si>
    <t>金額（円）</t>
    <rPh sb="0" eb="2">
      <t>キンガク</t>
    </rPh>
    <rPh sb="3" eb="4">
      <t>エン</t>
    </rPh>
    <phoneticPr fontId="2"/>
  </si>
  <si>
    <t>精算金額(円)</t>
    <rPh sb="0" eb="2">
      <t>セイサン</t>
    </rPh>
    <rPh sb="2" eb="4">
      <t>キンガク</t>
    </rPh>
    <rPh sb="5" eb="6">
      <t>エン</t>
    </rPh>
    <phoneticPr fontId="2"/>
  </si>
  <si>
    <t>領収書の金額(円)</t>
    <rPh sb="0" eb="3">
      <t>リョウシュウショ</t>
    </rPh>
    <rPh sb="4" eb="6">
      <t>キンガク</t>
    </rPh>
    <rPh sb="7" eb="8">
      <t>エン</t>
    </rPh>
    <phoneticPr fontId="2"/>
  </si>
  <si>
    <t>出張旅費合計（円）</t>
    <rPh sb="0" eb="2">
      <t>シュッチョウ</t>
    </rPh>
    <rPh sb="2" eb="4">
      <t>リョヒ</t>
    </rPh>
    <rPh sb="4" eb="6">
      <t>ゴウケイ</t>
    </rPh>
    <rPh sb="7" eb="8">
      <t>エン</t>
    </rPh>
    <phoneticPr fontId="2"/>
  </si>
  <si>
    <t>年</t>
    <rPh sb="0" eb="1">
      <t>ネン</t>
    </rPh>
    <phoneticPr fontId="2"/>
  </si>
  <si>
    <t>月</t>
    <rPh sb="0" eb="1">
      <t>ガツ</t>
    </rPh>
    <phoneticPr fontId="2"/>
  </si>
  <si>
    <t>東京一郎</t>
    <rPh sb="0" eb="1">
      <t>アズマ</t>
    </rPh>
    <rPh sb="1" eb="4">
      <t>キョウイチロウ</t>
    </rPh>
    <phoneticPr fontId="2"/>
  </si>
  <si>
    <t>一般社団法人日本教育情報化振興会宛</t>
    <rPh sb="0" eb="6">
      <t>イッパンシャダンホウジン</t>
    </rPh>
    <rPh sb="6" eb="16">
      <t>ニホンキョウイクジョウホウカシンコウカイ</t>
    </rPh>
    <rPh sb="16" eb="17">
      <t>アテ</t>
    </rPh>
    <phoneticPr fontId="2"/>
  </si>
  <si>
    <t>市内交通*</t>
    <rPh sb="0" eb="4">
      <t>シナイコウツウ</t>
    </rPh>
    <phoneticPr fontId="2"/>
  </si>
  <si>
    <t>市内交通*は公共交通機関特例を適用</t>
    <rPh sb="0" eb="4">
      <t>シナイコウツウ</t>
    </rPh>
    <rPh sb="6" eb="12">
      <t>コウキョウコウツウキカン</t>
    </rPh>
    <rPh sb="12" eb="14">
      <t>トクレイ</t>
    </rPh>
    <rPh sb="15" eb="17">
      <t>テキヨウ</t>
    </rPh>
    <phoneticPr fontId="2"/>
  </si>
  <si>
    <t>本町</t>
    <rPh sb="0" eb="2">
      <t>ホンマチ</t>
    </rPh>
    <phoneticPr fontId="2"/>
  </si>
  <si>
    <t>新大阪</t>
    <rPh sb="0" eb="3">
      <t>シンオオサカ</t>
    </rPh>
    <phoneticPr fontId="2"/>
  </si>
  <si>
    <t>新大阪</t>
    <rPh sb="0" eb="1">
      <t>シン</t>
    </rPh>
    <rPh sb="1" eb="3">
      <t>オオサカ</t>
    </rPh>
    <phoneticPr fontId="2"/>
  </si>
  <si>
    <t>東京</t>
    <rPh sb="0" eb="2">
      <t>トウキョウ</t>
    </rPh>
    <phoneticPr fontId="2"/>
  </si>
  <si>
    <t>参宮橋</t>
    <rPh sb="0" eb="3">
      <t>サングウバシ</t>
    </rPh>
    <phoneticPr fontId="2"/>
  </si>
  <si>
    <t>新宿経由</t>
    <rPh sb="0" eb="4">
      <t>シンジュクケイユ</t>
    </rPh>
    <phoneticPr fontId="2"/>
  </si>
  <si>
    <t>浜松町</t>
    <rPh sb="0" eb="3">
      <t>ハママツチョウ</t>
    </rPh>
    <phoneticPr fontId="2"/>
  </si>
  <si>
    <t>羽田空港</t>
    <rPh sb="0" eb="4">
      <t>ハネダクウコウ</t>
    </rPh>
    <phoneticPr fontId="2"/>
  </si>
  <si>
    <t>伊丹空港</t>
    <rPh sb="0" eb="4">
      <t>イタミクウコウ</t>
    </rPh>
    <phoneticPr fontId="2"/>
  </si>
  <si>
    <t>空港バス</t>
    <rPh sb="0" eb="2">
      <t>クウコウ</t>
    </rPh>
    <phoneticPr fontId="2"/>
  </si>
  <si>
    <t>岡山空港</t>
    <rPh sb="0" eb="4">
      <t>オカヤマクウコウ</t>
    </rPh>
    <phoneticPr fontId="2"/>
  </si>
  <si>
    <t>Ａホテル</t>
    <phoneticPr fontId="2"/>
  </si>
  <si>
    <t>Ｂホテル</t>
    <phoneticPr fontId="2"/>
  </si>
  <si>
    <t>国立オリンピック記念青少年総合センター</t>
    <rPh sb="0" eb="2">
      <t>コクリツ</t>
    </rPh>
    <rPh sb="8" eb="10">
      <t>キネン</t>
    </rPh>
    <rPh sb="10" eb="13">
      <t>セイショウネン</t>
    </rPh>
    <rPh sb="13" eb="15">
      <t>ソウゴウ</t>
    </rPh>
    <phoneticPr fontId="2"/>
  </si>
  <si>
    <t>5．開催中止の扱い</t>
    <rPh sb="2" eb="6">
      <t>カイサイチュウシ</t>
    </rPh>
    <rPh sb="7" eb="8">
      <t>アツカ</t>
    </rPh>
    <phoneticPr fontId="2"/>
  </si>
  <si>
    <t>教育DX推進フォーラム</t>
    <rPh sb="0" eb="2">
      <t>キョウイク</t>
    </rPh>
    <rPh sb="4" eb="6">
      <t>スイシン</t>
    </rPh>
    <phoneticPr fontId="2"/>
  </si>
  <si>
    <t>国立オリンピック記念青少年綜合センター</t>
    <rPh sb="0" eb="2">
      <t>コクリツ</t>
    </rPh>
    <rPh sb="8" eb="10">
      <t>キネン</t>
    </rPh>
    <rPh sb="10" eb="13">
      <t>セイショウネン</t>
    </rPh>
    <rPh sb="13" eb="15">
      <t>ソウゴウ</t>
    </rPh>
    <phoneticPr fontId="2"/>
  </si>
  <si>
    <t>教育DX推進フォーラム（ICT活用実践事例発表会）</t>
    <rPh sb="0" eb="2">
      <t>キョウイク</t>
    </rPh>
    <rPh sb="4" eb="6">
      <t>スイシン</t>
    </rPh>
    <rPh sb="15" eb="19">
      <t>カツヨウジッセン</t>
    </rPh>
    <rPh sb="19" eb="21">
      <t>ジレイ</t>
    </rPh>
    <rPh sb="21" eb="24">
      <t>ハッピョウカイ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</si>
</sst>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b/>
      <sz val="9"/>
      <color indexed="81"/>
      <name val="MS P ゴシック"/>
      <family val="3"/>
      <charset val="128"/>
    </font>
    <font>
      <sz val="10"/>
      <color indexed="10"/>
      <name val="BIZ UDPゴシック"/>
      <family val="3"/>
      <charset val="128"/>
    </font>
    <font>
      <sz val="9"/>
      <color indexed="81"/>
      <name val="MS P 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b/>
      <sz val="11"/>
      <color rgb="FF3333CC"/>
      <name val="ＭＳ Ｐゴシック"/>
      <family val="3"/>
      <charset val="128"/>
    </font>
    <font>
      <u/>
      <sz val="14"/>
      <name val="ＭＳ Ｐゴシック"/>
      <family val="3"/>
      <charset val="128"/>
    </font>
    <font>
      <b/>
      <sz val="11"/>
      <name val="ＭＳ Ｐ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6"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99"/>
        <bgColor indexed="64"/>
      </patternFill>
    </fill>
  </fills>
  <borders count="6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93">
    <xf numFmtId="0" fontId="0" fillId="0" borderId="0" xfId="0"/>
    <xf numFmtId="0" fontId="0" fillId="0" borderId="0" xfId="0" applyAlignment="1">
      <alignment vertical="center"/>
    </xf>
    <xf numFmtId="0" fontId="0" fillId="0" borderId="1" xfId="0" applyBorder="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centerContinuous"/>
    </xf>
    <xf numFmtId="0" fontId="0" fillId="0" borderId="0" xfId="0" applyAlignment="1">
      <alignment horizontal="centerContinuous" vertical="center"/>
    </xf>
    <xf numFmtId="0" fontId="0" fillId="0" borderId="0" xfId="0" applyAlignment="1">
      <alignment horizontal="center" vertical="center"/>
    </xf>
    <xf numFmtId="0" fontId="0" fillId="3" borderId="0" xfId="0" applyFill="1" applyAlignment="1">
      <alignment vertical="center"/>
    </xf>
    <xf numFmtId="0" fontId="0" fillId="4" borderId="0" xfId="0" applyFill="1" applyAlignment="1">
      <alignment vertical="center"/>
    </xf>
    <xf numFmtId="38" fontId="0" fillId="0" borderId="0" xfId="1" applyFont="1" applyAlignment="1"/>
    <xf numFmtId="0" fontId="0" fillId="0" borderId="15"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38" fontId="0" fillId="0" borderId="28" xfId="1" applyFont="1" applyBorder="1" applyAlignment="1">
      <alignment vertical="center"/>
    </xf>
    <xf numFmtId="0" fontId="0" fillId="0" borderId="8" xfId="0" applyBorder="1" applyAlignment="1">
      <alignment horizontal="center" vertical="center"/>
    </xf>
    <xf numFmtId="38" fontId="0" fillId="0" borderId="0" xfId="1" applyFont="1" applyAlignment="1">
      <alignment horizontal="centerContinuous"/>
    </xf>
    <xf numFmtId="0" fontId="7" fillId="0" borderId="0" xfId="0" applyFont="1" applyAlignment="1">
      <alignment horizontal="centerContinuous" vertical="center"/>
    </xf>
    <xf numFmtId="0" fontId="0" fillId="0" borderId="9" xfId="0" applyBorder="1" applyAlignment="1">
      <alignment horizontal="center" vertical="center"/>
    </xf>
    <xf numFmtId="38" fontId="0" fillId="0" borderId="27" xfId="1" applyFont="1" applyBorder="1" applyAlignment="1">
      <alignment vertical="center"/>
    </xf>
    <xf numFmtId="0" fontId="0" fillId="0" borderId="16" xfId="0" applyBorder="1" applyAlignment="1">
      <alignment horizontal="center" vertical="center"/>
    </xf>
    <xf numFmtId="0" fontId="6" fillId="0" borderId="0" xfId="0" applyFont="1" applyAlignment="1">
      <alignment vertical="center"/>
    </xf>
    <xf numFmtId="0" fontId="0" fillId="5" borderId="15" xfId="0" applyFill="1" applyBorder="1" applyAlignment="1">
      <alignment horizontal="centerContinuous" vertical="center"/>
    </xf>
    <xf numFmtId="0" fontId="0" fillId="5" borderId="17" xfId="0" applyFill="1" applyBorder="1" applyAlignment="1">
      <alignment horizontal="centerContinuous" vertical="center"/>
    </xf>
    <xf numFmtId="0" fontId="0" fillId="5" borderId="27" xfId="0" applyFill="1" applyBorder="1" applyAlignment="1">
      <alignment horizontal="center" vertical="center"/>
    </xf>
    <xf numFmtId="38" fontId="0" fillId="5" borderId="27" xfId="1" applyFont="1" applyFill="1" applyBorder="1" applyAlignment="1">
      <alignment horizontal="center" vertical="center"/>
    </xf>
    <xf numFmtId="0" fontId="0" fillId="5" borderId="27" xfId="0" applyFill="1" applyBorder="1" applyAlignment="1">
      <alignment horizontal="center" vertical="center" wrapText="1"/>
    </xf>
    <xf numFmtId="0" fontId="0" fillId="5" borderId="18" xfId="0" applyFill="1" applyBorder="1" applyAlignment="1">
      <alignment horizontal="center" vertical="center"/>
    </xf>
    <xf numFmtId="0" fontId="0" fillId="6" borderId="15" xfId="0" applyFill="1" applyBorder="1" applyAlignment="1">
      <alignment horizontal="center" vertical="center"/>
    </xf>
    <xf numFmtId="38" fontId="0" fillId="6" borderId="10" xfId="1" applyFont="1" applyFill="1" applyBorder="1" applyAlignment="1">
      <alignment vertical="center"/>
    </xf>
    <xf numFmtId="38" fontId="0" fillId="0" borderId="0" xfId="1" applyFont="1" applyAlignment="1">
      <alignment vertical="center"/>
    </xf>
    <xf numFmtId="0" fontId="0" fillId="5" borderId="14" xfId="0" applyFill="1" applyBorder="1" applyAlignment="1">
      <alignment horizontal="centerContinuous" vertical="center" wrapText="1"/>
    </xf>
    <xf numFmtId="38" fontId="0" fillId="0" borderId="33" xfId="1" applyFont="1" applyBorder="1" applyAlignment="1">
      <alignment vertical="center"/>
    </xf>
    <xf numFmtId="0" fontId="0" fillId="0" borderId="33" xfId="0" applyBorder="1" applyAlignment="1">
      <alignment horizontal="center" vertical="center"/>
    </xf>
    <xf numFmtId="38" fontId="0" fillId="0" borderId="10" xfId="1" applyFont="1" applyBorder="1" applyAlignment="1">
      <alignment vertical="center"/>
    </xf>
    <xf numFmtId="38" fontId="0" fillId="0" borderId="27" xfId="1" applyFont="1" applyFill="1" applyBorder="1" applyAlignment="1">
      <alignment vertical="center"/>
    </xf>
    <xf numFmtId="0" fontId="0" fillId="0" borderId="1" xfId="0" applyBorder="1" applyAlignment="1">
      <alignment horizontal="center" vertical="center"/>
    </xf>
    <xf numFmtId="0" fontId="0" fillId="0" borderId="40" xfId="0" applyBorder="1" applyAlignment="1">
      <alignment horizontal="center" vertical="center"/>
    </xf>
    <xf numFmtId="0" fontId="0" fillId="0" borderId="30" xfId="0" applyBorder="1" applyAlignment="1">
      <alignment horizontal="center" vertical="center" shrinkToFit="1"/>
    </xf>
    <xf numFmtId="0" fontId="0" fillId="0" borderId="14" xfId="0" applyBorder="1" applyAlignment="1">
      <alignment horizontal="centerContinuous" vertical="center"/>
    </xf>
    <xf numFmtId="0" fontId="0" fillId="0" borderId="15" xfId="0" applyBorder="1" applyAlignment="1">
      <alignment horizontal="centerContinuous" vertical="center"/>
    </xf>
    <xf numFmtId="0" fontId="0" fillId="0" borderId="44" xfId="0" applyBorder="1"/>
    <xf numFmtId="0" fontId="0" fillId="0" borderId="44" xfId="0" applyBorder="1" applyAlignment="1">
      <alignment horizontal="center" vertical="center"/>
    </xf>
    <xf numFmtId="38" fontId="0" fillId="0" borderId="44" xfId="1" applyFont="1" applyBorder="1" applyAlignment="1"/>
    <xf numFmtId="0" fontId="6" fillId="0" borderId="0" xfId="0" applyFont="1"/>
    <xf numFmtId="0" fontId="10" fillId="0" borderId="0" xfId="0" applyFont="1"/>
    <xf numFmtId="0" fontId="11" fillId="0" borderId="0" xfId="0" applyFont="1" applyAlignment="1">
      <alignment horizontal="centerContinuous"/>
    </xf>
    <xf numFmtId="0" fontId="0" fillId="2" borderId="2" xfId="0"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0" fontId="0" fillId="0" borderId="25" xfId="0" applyBorder="1" applyAlignment="1" applyProtection="1">
      <alignment vertical="center"/>
      <protection locked="0"/>
    </xf>
    <xf numFmtId="0" fontId="0" fillId="0" borderId="28" xfId="0" applyBorder="1" applyAlignment="1" applyProtection="1">
      <alignment vertical="center"/>
      <protection locked="0"/>
    </xf>
    <xf numFmtId="0" fontId="0" fillId="0" borderId="24" xfId="0" applyBorder="1" applyAlignment="1" applyProtection="1">
      <alignment vertical="center"/>
      <protection locked="0"/>
    </xf>
    <xf numFmtId="0" fontId="0" fillId="0" borderId="30" xfId="0" applyBorder="1" applyAlignment="1" applyProtection="1">
      <alignment vertical="center"/>
      <protection locked="0"/>
    </xf>
    <xf numFmtId="0" fontId="0" fillId="0" borderId="31" xfId="0" applyBorder="1" applyAlignment="1" applyProtection="1">
      <alignment vertical="center"/>
      <protection locked="0"/>
    </xf>
    <xf numFmtId="0" fontId="0" fillId="0" borderId="32" xfId="0" applyBorder="1" applyAlignment="1" applyProtection="1">
      <alignment vertical="center"/>
      <protection locked="0"/>
    </xf>
    <xf numFmtId="0" fontId="0" fillId="0" borderId="28" xfId="0" applyBorder="1" applyAlignment="1" applyProtection="1">
      <alignment horizontal="center" vertical="center"/>
      <protection locked="0"/>
    </xf>
    <xf numFmtId="38" fontId="0" fillId="0" borderId="28" xfId="1" applyFont="1" applyBorder="1" applyAlignment="1" applyProtection="1">
      <alignment vertical="center"/>
      <protection locked="0"/>
    </xf>
    <xf numFmtId="0" fontId="0" fillId="0" borderId="30" xfId="0" applyBorder="1" applyAlignment="1" applyProtection="1">
      <alignment horizontal="center" vertical="center"/>
      <protection locked="0"/>
    </xf>
    <xf numFmtId="38" fontId="0" fillId="0" borderId="30" xfId="1" applyFont="1" applyBorder="1" applyAlignment="1" applyProtection="1">
      <alignment vertical="center"/>
      <protection locked="0"/>
    </xf>
    <xf numFmtId="0" fontId="0" fillId="0" borderId="32" xfId="0" applyBorder="1" applyAlignment="1" applyProtection="1">
      <alignment horizontal="center" vertical="center"/>
      <protection locked="0"/>
    </xf>
    <xf numFmtId="38" fontId="0" fillId="0" borderId="32" xfId="1" applyFont="1" applyBorder="1" applyAlignment="1" applyProtection="1">
      <alignment vertical="center"/>
      <protection locked="0"/>
    </xf>
    <xf numFmtId="0" fontId="0" fillId="0" borderId="29" xfId="0" applyBorder="1" applyAlignment="1" applyProtection="1">
      <alignment vertical="center"/>
      <protection locked="0"/>
    </xf>
    <xf numFmtId="0" fontId="0" fillId="0" borderId="19" xfId="0" applyBorder="1" applyAlignment="1" applyProtection="1">
      <alignment vertical="center"/>
      <protection locked="0"/>
    </xf>
    <xf numFmtId="0" fontId="0" fillId="0" borderId="20" xfId="0" applyBorder="1" applyAlignment="1" applyProtection="1">
      <alignment vertical="center"/>
      <protection locked="0"/>
    </xf>
    <xf numFmtId="0" fontId="0" fillId="0" borderId="15" xfId="0" applyBorder="1" applyAlignment="1" applyProtection="1">
      <alignment horizontal="center" vertical="center"/>
      <protection locked="0"/>
    </xf>
    <xf numFmtId="0" fontId="0" fillId="0" borderId="26" xfId="0" applyBorder="1" applyAlignment="1" applyProtection="1">
      <alignment vertical="center"/>
      <protection locked="0"/>
    </xf>
    <xf numFmtId="0" fontId="0" fillId="7" borderId="39"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38" fontId="0" fillId="0" borderId="42" xfId="1" applyFont="1" applyBorder="1" applyAlignment="1" applyProtection="1">
      <alignment vertical="center"/>
      <protection locked="0"/>
    </xf>
    <xf numFmtId="0" fontId="0" fillId="0" borderId="41" xfId="0" applyBorder="1" applyAlignment="1" applyProtection="1">
      <alignment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7" borderId="21" xfId="0" applyFill="1" applyBorder="1" applyAlignment="1" applyProtection="1">
      <alignment vertical="center"/>
      <protection locked="0"/>
    </xf>
    <xf numFmtId="0" fontId="0" fillId="0" borderId="38" xfId="0" applyBorder="1" applyAlignment="1" applyProtection="1">
      <alignment vertical="center"/>
      <protection locked="0"/>
    </xf>
    <xf numFmtId="0" fontId="0" fillId="0" borderId="33" xfId="0" applyBorder="1" applyAlignment="1" applyProtection="1">
      <alignment vertical="center"/>
      <protection locked="0"/>
    </xf>
    <xf numFmtId="0" fontId="0" fillId="7" borderId="39" xfId="0" applyFill="1" applyBorder="1" applyAlignment="1" applyProtection="1">
      <alignment vertical="center"/>
      <protection locked="0"/>
    </xf>
    <xf numFmtId="0" fontId="0" fillId="0" borderId="17" xfId="0" applyBorder="1" applyAlignment="1" applyProtection="1">
      <alignment horizontal="center" vertical="center"/>
      <protection locked="0"/>
    </xf>
    <xf numFmtId="0" fontId="8" fillId="0" borderId="0" xfId="0" applyFont="1" applyAlignment="1" applyProtection="1">
      <alignment vertical="top"/>
      <protection locked="0"/>
    </xf>
    <xf numFmtId="0" fontId="0" fillId="0" borderId="0" xfId="0" applyProtection="1">
      <protection locked="0"/>
    </xf>
    <xf numFmtId="0" fontId="0" fillId="0" borderId="49" xfId="0" applyBorder="1" applyAlignment="1" applyProtection="1">
      <alignment horizontal="center" vertical="center"/>
      <protection locked="0"/>
    </xf>
    <xf numFmtId="0" fontId="0" fillId="0" borderId="45" xfId="0" applyBorder="1" applyAlignment="1" applyProtection="1">
      <alignment horizontal="center"/>
      <protection locked="0"/>
    </xf>
    <xf numFmtId="38" fontId="9" fillId="0" borderId="46" xfId="1" applyFont="1" applyBorder="1" applyAlignment="1" applyProtection="1">
      <protection locked="0"/>
    </xf>
    <xf numFmtId="0" fontId="0" fillId="0" borderId="47" xfId="0" applyBorder="1" applyProtection="1">
      <protection locked="0"/>
    </xf>
    <xf numFmtId="0" fontId="0" fillId="0" borderId="48" xfId="0" applyBorder="1" applyProtection="1">
      <protection locked="0"/>
    </xf>
    <xf numFmtId="0" fontId="12" fillId="0" borderId="0" xfId="0" applyFont="1"/>
    <xf numFmtId="0" fontId="0" fillId="0" borderId="28" xfId="0" applyBorder="1" applyAlignment="1">
      <alignment horizontal="center" vertical="center" shrinkToFit="1"/>
    </xf>
    <xf numFmtId="0" fontId="0" fillId="0" borderId="32" xfId="0" applyBorder="1" applyAlignment="1">
      <alignment horizontal="center" vertical="center" shrinkToFit="1"/>
    </xf>
    <xf numFmtId="0" fontId="0" fillId="0" borderId="40" xfId="0" applyBorder="1" applyAlignment="1">
      <alignment horizontal="center" vertical="center" shrinkToFit="1"/>
    </xf>
    <xf numFmtId="0" fontId="0" fillId="0" borderId="0" xfId="0" applyAlignment="1">
      <alignment horizontal="right"/>
    </xf>
    <xf numFmtId="0" fontId="0" fillId="0" borderId="6" xfId="0" applyBorder="1" applyAlignment="1" applyProtection="1">
      <alignment vertical="center"/>
      <protection locked="0"/>
    </xf>
    <xf numFmtId="0" fontId="0" fillId="0" borderId="11" xfId="0" applyBorder="1" applyAlignment="1" applyProtection="1">
      <alignment vertical="center"/>
      <protection locked="0"/>
    </xf>
    <xf numFmtId="0" fontId="0" fillId="0" borderId="5" xfId="0" applyBorder="1" applyAlignment="1" applyProtection="1">
      <alignment vertical="center"/>
      <protection locked="0"/>
    </xf>
    <xf numFmtId="0" fontId="0" fillId="0" borderId="56" xfId="0" applyBorder="1" applyAlignment="1" applyProtection="1">
      <alignment vertical="center"/>
      <protection locked="0"/>
    </xf>
    <xf numFmtId="0" fontId="0" fillId="0" borderId="18" xfId="0" applyBorder="1" applyAlignment="1" applyProtection="1">
      <alignment vertical="center"/>
      <protection locked="0"/>
    </xf>
    <xf numFmtId="0" fontId="0" fillId="0" borderId="57" xfId="0" applyBorder="1" applyAlignment="1">
      <alignment horizontal="center" vertical="center"/>
    </xf>
    <xf numFmtId="0" fontId="0" fillId="0" borderId="58" xfId="0" applyBorder="1" applyAlignment="1" applyProtection="1">
      <alignment vertical="center"/>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61" xfId="0" applyBorder="1" applyAlignment="1" applyProtection="1">
      <alignment vertical="center"/>
      <protection locked="0"/>
    </xf>
    <xf numFmtId="0" fontId="0" fillId="0" borderId="62" xfId="0" applyBorder="1" applyAlignment="1" applyProtection="1">
      <alignment vertical="center"/>
      <protection locked="0"/>
    </xf>
    <xf numFmtId="0" fontId="0" fillId="0" borderId="34"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6" borderId="26" xfId="0" applyFill="1" applyBorder="1" applyAlignment="1">
      <alignment horizontal="center" vertical="center"/>
    </xf>
    <xf numFmtId="0" fontId="0" fillId="5" borderId="14" xfId="0" applyFill="1" applyBorder="1" applyAlignment="1">
      <alignment horizontal="center" vertical="center" wrapText="1"/>
    </xf>
    <xf numFmtId="0" fontId="0" fillId="0" borderId="16" xfId="0" applyBorder="1" applyAlignment="1">
      <alignment horizontal="center" vertical="center"/>
    </xf>
    <xf numFmtId="0" fontId="6" fillId="0" borderId="1" xfId="0" applyFont="1" applyBorder="1" applyAlignment="1">
      <alignment horizontal="distributed" vertical="center"/>
    </xf>
    <xf numFmtId="0" fontId="0" fillId="0" borderId="1" xfId="0" applyBorder="1" applyAlignment="1">
      <alignment horizontal="distributed"/>
    </xf>
    <xf numFmtId="0" fontId="6"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0" fillId="2" borderId="1" xfId="0" applyFill="1" applyBorder="1" applyAlignment="1" applyProtection="1">
      <alignment vertical="center"/>
      <protection locked="0"/>
    </xf>
    <xf numFmtId="0" fontId="0" fillId="0" borderId="1" xfId="0" applyBorder="1" applyAlignment="1">
      <alignment vertical="center"/>
    </xf>
    <xf numFmtId="0" fontId="0" fillId="5" borderId="17" xfId="0" applyFill="1" applyBorder="1" applyAlignment="1">
      <alignment horizontal="center" vertical="center"/>
    </xf>
    <xf numFmtId="0" fontId="0" fillId="0" borderId="16" xfId="0" applyBorder="1" applyAlignment="1">
      <alignment vertical="center"/>
    </xf>
    <xf numFmtId="0" fontId="0" fillId="2" borderId="2" xfId="0" applyFill="1" applyBorder="1" applyAlignment="1">
      <alignment vertical="center"/>
    </xf>
    <xf numFmtId="0" fontId="0" fillId="2" borderId="2" xfId="0" applyFill="1" applyBorder="1" applyAlignment="1" applyProtection="1">
      <alignment vertical="center"/>
      <protection locked="0"/>
    </xf>
    <xf numFmtId="0" fontId="0" fillId="0" borderId="2" xfId="0" applyBorder="1" applyAlignment="1">
      <alignment vertical="center"/>
    </xf>
    <xf numFmtId="0" fontId="0" fillId="0" borderId="21" xfId="0" applyBorder="1" applyAlignment="1" applyProtection="1">
      <alignment vertical="center"/>
      <protection locked="0"/>
    </xf>
    <xf numFmtId="0" fontId="0" fillId="0" borderId="23" xfId="0" applyBorder="1" applyAlignment="1" applyProtection="1">
      <alignment vertical="center"/>
      <protection locked="0"/>
    </xf>
    <xf numFmtId="0" fontId="0" fillId="0" borderId="23"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0" fillId="0" borderId="8"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13" xfId="0" applyBorder="1" applyAlignment="1" applyProtection="1">
      <alignment vertical="center"/>
      <protection locked="0"/>
    </xf>
    <xf numFmtId="0" fontId="0" fillId="0" borderId="1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38" xfId="0" applyFill="1" applyBorder="1" applyAlignment="1">
      <alignment horizontal="center" vertical="center"/>
    </xf>
    <xf numFmtId="0" fontId="0" fillId="5" borderId="40" xfId="0" applyFill="1" applyBorder="1" applyAlignment="1">
      <alignment horizontal="center" vertical="center"/>
    </xf>
    <xf numFmtId="0" fontId="0" fillId="5" borderId="39" xfId="0" applyFill="1" applyBorder="1" applyAlignment="1">
      <alignment horizontal="center" vertical="center"/>
    </xf>
    <xf numFmtId="0" fontId="0" fillId="0" borderId="4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7" borderId="53" xfId="0" applyFill="1" applyBorder="1" applyAlignment="1" applyProtection="1">
      <alignment horizontal="center" vertical="center"/>
      <protection locked="0"/>
    </xf>
    <xf numFmtId="0" fontId="0" fillId="0" borderId="54" xfId="0" applyBorder="1" applyAlignment="1">
      <alignmen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5" borderId="34" xfId="0" applyFill="1" applyBorder="1" applyAlignment="1">
      <alignment horizontal="center" vertical="center"/>
    </xf>
    <xf numFmtId="0" fontId="0" fillId="5" borderId="36" xfId="0" applyFill="1" applyBorder="1" applyAlignment="1">
      <alignment horizontal="center" vertical="center"/>
    </xf>
    <xf numFmtId="0" fontId="0" fillId="7" borderId="37" xfId="0" applyFill="1" applyBorder="1" applyAlignment="1" applyProtection="1">
      <alignment vertical="center"/>
      <protection locked="0"/>
    </xf>
    <xf numFmtId="0" fontId="0" fillId="7" borderId="35" xfId="0" applyFill="1" applyBorder="1" applyAlignment="1" applyProtection="1">
      <alignment vertical="center"/>
      <protection locked="0"/>
    </xf>
    <xf numFmtId="0" fontId="0" fillId="7" borderId="36" xfId="0" applyFill="1" applyBorder="1" applyAlignment="1" applyProtection="1">
      <alignment vertical="center"/>
      <protection locked="0"/>
    </xf>
    <xf numFmtId="0" fontId="0" fillId="5" borderId="37" xfId="0" applyFill="1" applyBorder="1" applyAlignment="1">
      <alignment horizontal="center" vertical="center"/>
    </xf>
    <xf numFmtId="0" fontId="0" fillId="7" borderId="37" xfId="0" applyFill="1" applyBorder="1" applyAlignment="1" applyProtection="1">
      <alignment horizontal="left" vertical="center"/>
      <protection locked="0"/>
    </xf>
    <xf numFmtId="0" fontId="0" fillId="7" borderId="35" xfId="0" applyFill="1" applyBorder="1" applyAlignment="1" applyProtection="1">
      <alignment horizontal="left" vertical="center"/>
      <protection locked="0"/>
    </xf>
    <xf numFmtId="0" fontId="0" fillId="7" borderId="4" xfId="0" applyFill="1" applyBorder="1" applyAlignment="1" applyProtection="1">
      <alignment horizontal="left" vertical="center"/>
      <protection locked="0"/>
    </xf>
    <xf numFmtId="0" fontId="0" fillId="0" borderId="15" xfId="0" applyBorder="1" applyAlignment="1">
      <alignment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5" borderId="16" xfId="0" applyFill="1" applyBorder="1" applyAlignment="1">
      <alignment horizontal="center" vertical="center"/>
    </xf>
    <xf numFmtId="38" fontId="0" fillId="0" borderId="21" xfId="1" applyFont="1" applyBorder="1" applyAlignment="1" applyProtection="1">
      <alignment vertical="center"/>
      <protection locked="0"/>
    </xf>
    <xf numFmtId="38" fontId="0" fillId="0" borderId="22" xfId="1" applyFont="1" applyBorder="1" applyAlignment="1" applyProtection="1">
      <alignment vertical="center"/>
      <protection locked="0"/>
    </xf>
    <xf numFmtId="38" fontId="0" fillId="0" borderId="11" xfId="1" applyFont="1" applyBorder="1" applyAlignment="1" applyProtection="1">
      <alignment vertical="center"/>
      <protection locked="0"/>
    </xf>
    <xf numFmtId="38" fontId="0" fillId="0" borderId="12" xfId="1" applyFont="1" applyBorder="1" applyAlignment="1" applyProtection="1">
      <alignment vertical="center"/>
      <protection locked="0"/>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38" fontId="0" fillId="0" borderId="43" xfId="1" applyFont="1" applyBorder="1" applyAlignment="1" applyProtection="1">
      <protection locked="0"/>
    </xf>
    <xf numFmtId="0" fontId="0" fillId="0" borderId="0" xfId="0" applyProtection="1">
      <protection locked="0"/>
    </xf>
    <xf numFmtId="0" fontId="0" fillId="0" borderId="49" xfId="0" applyBorder="1" applyProtection="1">
      <protection locked="0"/>
    </xf>
    <xf numFmtId="0" fontId="0" fillId="0" borderId="43" xfId="0" applyBorder="1" applyProtection="1">
      <protection locked="0"/>
    </xf>
    <xf numFmtId="0" fontId="0" fillId="0" borderId="39" xfId="0" applyBorder="1" applyProtection="1">
      <protection locked="0"/>
    </xf>
    <xf numFmtId="0" fontId="0" fillId="0" borderId="1" xfId="0" applyBorder="1" applyProtection="1">
      <protection locked="0"/>
    </xf>
    <xf numFmtId="0" fontId="0" fillId="0" borderId="40" xfId="0" applyBorder="1" applyProtection="1">
      <protection locked="0"/>
    </xf>
    <xf numFmtId="0" fontId="0" fillId="6" borderId="14" xfId="0" applyFill="1" applyBorder="1" applyAlignment="1">
      <alignment horizontal="center" vertical="center"/>
    </xf>
    <xf numFmtId="0" fontId="0" fillId="6" borderId="15" xfId="0" applyFill="1" applyBorder="1" applyAlignment="1">
      <alignment horizontal="center" vertical="center"/>
    </xf>
    <xf numFmtId="0" fontId="0" fillId="0" borderId="5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52" xfId="0" applyBorder="1" applyProtection="1">
      <protection locked="0"/>
    </xf>
    <xf numFmtId="0" fontId="0" fillId="0" borderId="42" xfId="0" applyBorder="1" applyProtection="1">
      <protection locked="0"/>
    </xf>
    <xf numFmtId="0" fontId="0" fillId="0" borderId="33" xfId="0" applyBorder="1" applyProtection="1">
      <protection locked="0"/>
    </xf>
  </cellXfs>
  <cellStyles count="2">
    <cellStyle name="桁区切り" xfId="1" builtinId="6"/>
    <cellStyle name="標準" xfId="0" builtinId="0"/>
  </cellStyles>
  <dxfs count="4">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CCFFFF"/>
      <color rgb="FF3333CC"/>
      <color rgb="FFFFFF99"/>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19049</xdr:colOff>
      <xdr:row>0</xdr:row>
      <xdr:rowOff>161924</xdr:rowOff>
    </xdr:from>
    <xdr:to>
      <xdr:col>23</xdr:col>
      <xdr:colOff>219075</xdr:colOff>
      <xdr:row>3</xdr:row>
      <xdr:rowOff>219074</xdr:rowOff>
    </xdr:to>
    <xdr:sp macro="" textlink="">
      <xdr:nvSpPr>
        <xdr:cNvPr id="2" name="楕円 1">
          <a:extLst>
            <a:ext uri="{FF2B5EF4-FFF2-40B4-BE49-F238E27FC236}">
              <a16:creationId xmlns:a16="http://schemas.microsoft.com/office/drawing/2014/main" id="{F935E200-918F-45B8-963D-ED364E80FFEB}"/>
            </a:ext>
          </a:extLst>
        </xdr:cNvPr>
        <xdr:cNvSpPr/>
      </xdr:nvSpPr>
      <xdr:spPr>
        <a:xfrm>
          <a:off x="5667374" y="161924"/>
          <a:ext cx="1704976" cy="676275"/>
        </a:xfrm>
        <a:prstGeom prst="ellipse">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2400" b="1"/>
            <a:t>記入例</a:t>
          </a:r>
          <a:endParaRPr kumimoji="1" lang="ja-JP" altLang="en-US" sz="2800" b="1"/>
        </a:p>
        <a:p>
          <a:pPr algn="l"/>
          <a:endParaRPr kumimoji="1" lang="ja-JP" altLang="en-US" sz="28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B96D-F41B-483A-B3B9-F52BA7386C2A}">
  <sheetPr>
    <pageSetUpPr fitToPage="1"/>
  </sheetPr>
  <dimension ref="B1:AM44"/>
  <sheetViews>
    <sheetView tabSelected="1" zoomScaleNormal="100" workbookViewId="0">
      <selection activeCell="AD10" sqref="AD10"/>
    </sheetView>
  </sheetViews>
  <sheetFormatPr defaultRowHeight="13.5" outlineLevelCol="1"/>
  <cols>
    <col min="1" max="1" width="1.75" customWidth="1"/>
    <col min="2" max="3" width="3.375" customWidth="1"/>
    <col min="4" max="4" width="3.125" customWidth="1"/>
    <col min="5" max="6" width="2.5" customWidth="1"/>
    <col min="7" max="7" width="3.5" customWidth="1"/>
    <col min="8" max="8" width="3.375" bestFit="1" customWidth="1"/>
    <col min="9" max="9" width="3.5" customWidth="1"/>
    <col min="10" max="10" width="3.375" style="7" bestFit="1" customWidth="1"/>
    <col min="11" max="11" width="3.5" style="7" customWidth="1"/>
    <col min="12" max="12" width="3.125" style="7" customWidth="1"/>
    <col min="13" max="14" width="2.5" style="7" customWidth="1"/>
    <col min="15" max="19" width="3.375" style="7" customWidth="1"/>
    <col min="20" max="20" width="6.25" customWidth="1"/>
    <col min="22" max="22" width="11.75" style="10" customWidth="1"/>
    <col min="23" max="23" width="8" customWidth="1"/>
    <col min="24" max="24" width="15" customWidth="1"/>
    <col min="25" max="25" width="1" customWidth="1"/>
    <col min="27" max="27" width="9" hidden="1" customWidth="1" outlineLevel="1"/>
    <col min="28" max="28" width="9" collapsed="1"/>
  </cols>
  <sheetData>
    <row r="1" spans="2:27" ht="18" customHeight="1">
      <c r="B1" s="86" t="s">
        <v>105</v>
      </c>
    </row>
    <row r="2" spans="2:27" ht="22.5" customHeight="1">
      <c r="B2" s="18" t="s">
        <v>28</v>
      </c>
      <c r="C2" s="5"/>
      <c r="D2" s="5"/>
      <c r="E2" s="5"/>
      <c r="F2" s="5"/>
      <c r="G2" s="5"/>
      <c r="H2" s="5"/>
      <c r="I2" s="5"/>
      <c r="J2" s="5"/>
      <c r="K2" s="6"/>
      <c r="L2" s="6"/>
      <c r="M2" s="6"/>
      <c r="N2" s="6"/>
      <c r="O2" s="6"/>
      <c r="P2" s="6"/>
      <c r="Q2" s="6"/>
      <c r="R2" s="6"/>
      <c r="S2" s="6"/>
      <c r="T2" s="6"/>
      <c r="U2" s="5"/>
      <c r="V2" s="5"/>
      <c r="W2" s="17"/>
      <c r="X2" s="5"/>
      <c r="Y2" s="5"/>
    </row>
    <row r="3" spans="2:27" ht="8.25" customHeight="1">
      <c r="J3"/>
      <c r="T3" s="7"/>
      <c r="V3"/>
      <c r="W3" s="10"/>
    </row>
    <row r="4" spans="2:27" ht="19.5" customHeight="1">
      <c r="B4" s="107" t="s">
        <v>17</v>
      </c>
      <c r="C4" s="108"/>
      <c r="D4" s="108"/>
      <c r="E4" s="112"/>
      <c r="F4" s="112"/>
      <c r="G4" s="113"/>
      <c r="H4" s="113"/>
      <c r="I4" s="113"/>
      <c r="J4" s="113"/>
      <c r="K4" s="113"/>
      <c r="L4" s="113"/>
      <c r="M4" s="113"/>
      <c r="N4" s="113"/>
      <c r="O4" s="113"/>
      <c r="P4" s="113"/>
      <c r="Q4" s="113"/>
      <c r="R4" s="113"/>
      <c r="S4" s="113"/>
      <c r="V4"/>
      <c r="W4" s="10"/>
    </row>
    <row r="5" spans="2:27" s="1" customFormat="1" ht="19.5" customHeight="1">
      <c r="B5" s="109" t="s">
        <v>10</v>
      </c>
      <c r="C5" s="110"/>
      <c r="D5" s="110"/>
      <c r="E5" s="116">
        <v>2026</v>
      </c>
      <c r="F5" s="116"/>
      <c r="G5" s="12" t="s">
        <v>102</v>
      </c>
      <c r="H5" s="48">
        <v>3</v>
      </c>
      <c r="I5" s="12" t="s">
        <v>13</v>
      </c>
      <c r="J5" s="48"/>
      <c r="K5" s="12" t="s">
        <v>14</v>
      </c>
      <c r="L5" s="12" t="s">
        <v>1</v>
      </c>
      <c r="M5" s="116">
        <v>2026</v>
      </c>
      <c r="N5" s="116"/>
      <c r="O5" s="12" t="s">
        <v>102</v>
      </c>
      <c r="P5" s="49">
        <v>3</v>
      </c>
      <c r="Q5" s="12" t="s">
        <v>13</v>
      </c>
      <c r="R5" s="49"/>
      <c r="S5" s="12" t="s">
        <v>14</v>
      </c>
      <c r="T5" s="7"/>
      <c r="W5" s="31"/>
    </row>
    <row r="6" spans="2:27" s="1" customFormat="1" ht="19.5" customHeight="1">
      <c r="B6" s="109" t="s">
        <v>29</v>
      </c>
      <c r="C6" s="111"/>
      <c r="D6" s="111"/>
      <c r="E6" s="117" t="s">
        <v>124</v>
      </c>
      <c r="F6" s="118"/>
      <c r="G6" s="118"/>
      <c r="H6" s="118"/>
      <c r="I6" s="118"/>
      <c r="J6" s="118"/>
      <c r="K6" s="118"/>
      <c r="L6" s="118"/>
      <c r="M6" s="118"/>
      <c r="N6" s="118"/>
      <c r="O6" s="118"/>
      <c r="P6" s="118"/>
      <c r="Q6" s="118"/>
      <c r="R6" s="118"/>
      <c r="S6" s="118"/>
      <c r="T6" s="7"/>
      <c r="W6" s="31"/>
    </row>
    <row r="7" spans="2:27" ht="19.5" customHeight="1">
      <c r="B7" s="109" t="s">
        <v>30</v>
      </c>
      <c r="C7" s="111"/>
      <c r="D7" s="111"/>
      <c r="E7" s="48" t="s">
        <v>125</v>
      </c>
      <c r="F7" s="48"/>
      <c r="G7" s="48"/>
      <c r="H7" s="48"/>
      <c r="I7" s="48"/>
      <c r="J7" s="48"/>
      <c r="K7" s="48"/>
      <c r="L7" s="48"/>
      <c r="M7" s="48"/>
      <c r="N7" s="48"/>
      <c r="O7" s="48"/>
      <c r="P7" s="48"/>
      <c r="Q7" s="48"/>
      <c r="R7" s="48"/>
      <c r="S7" s="48"/>
      <c r="V7"/>
      <c r="W7" s="10"/>
    </row>
    <row r="8" spans="2:27" ht="7.5" customHeight="1">
      <c r="B8" s="22"/>
      <c r="J8"/>
      <c r="T8" s="7"/>
      <c r="V8"/>
      <c r="W8" s="10"/>
    </row>
    <row r="9" spans="2:27" ht="21.75" customHeight="1" thickBot="1">
      <c r="B9" s="22" t="s">
        <v>75</v>
      </c>
      <c r="X9" s="90" t="s">
        <v>107</v>
      </c>
    </row>
    <row r="10" spans="2:27" s="1" customFormat="1" ht="30" customHeight="1" thickBot="1">
      <c r="B10" s="105" t="s">
        <v>74</v>
      </c>
      <c r="C10" s="106"/>
      <c r="D10" s="24" t="s">
        <v>0</v>
      </c>
      <c r="E10" s="23"/>
      <c r="F10" s="23"/>
      <c r="G10" s="23"/>
      <c r="H10" s="23"/>
      <c r="I10" s="23"/>
      <c r="J10" s="23"/>
      <c r="K10" s="23"/>
      <c r="L10" s="23"/>
      <c r="M10" s="23"/>
      <c r="N10" s="23"/>
      <c r="O10" s="23"/>
      <c r="P10" s="23"/>
      <c r="Q10" s="23"/>
      <c r="R10" s="23"/>
      <c r="S10" s="114" t="s">
        <v>2</v>
      </c>
      <c r="T10" s="115"/>
      <c r="U10" s="25" t="s">
        <v>3</v>
      </c>
      <c r="V10" s="26" t="s">
        <v>98</v>
      </c>
      <c r="W10" s="27" t="s">
        <v>8</v>
      </c>
      <c r="X10" s="28" t="s">
        <v>9</v>
      </c>
      <c r="AA10" s="8" t="s">
        <v>106</v>
      </c>
    </row>
    <row r="11" spans="2:27" s="1" customFormat="1" ht="22.5" customHeight="1">
      <c r="B11" s="50"/>
      <c r="C11" s="51"/>
      <c r="D11" s="119"/>
      <c r="E11" s="120"/>
      <c r="F11" s="120"/>
      <c r="G11" s="120"/>
      <c r="H11" s="120"/>
      <c r="I11" s="120"/>
      <c r="J11" s="120"/>
      <c r="K11" s="13" t="s">
        <v>1</v>
      </c>
      <c r="L11" s="121"/>
      <c r="M11" s="121"/>
      <c r="N11" s="121"/>
      <c r="O11" s="121"/>
      <c r="P11" s="121"/>
      <c r="Q11" s="121"/>
      <c r="R11" s="122"/>
      <c r="S11" s="123"/>
      <c r="T11" s="124"/>
      <c r="U11" s="56"/>
      <c r="V11" s="57"/>
      <c r="W11" s="98"/>
      <c r="X11" s="62"/>
      <c r="AA11" s="8" t="s">
        <v>6</v>
      </c>
    </row>
    <row r="12" spans="2:27" s="1" customFormat="1" ht="22.5" customHeight="1">
      <c r="B12" s="52"/>
      <c r="C12" s="53"/>
      <c r="D12" s="125"/>
      <c r="E12" s="126"/>
      <c r="F12" s="126"/>
      <c r="G12" s="126"/>
      <c r="H12" s="126"/>
      <c r="I12" s="126"/>
      <c r="J12" s="126"/>
      <c r="K12" s="16" t="s">
        <v>1</v>
      </c>
      <c r="L12" s="127"/>
      <c r="M12" s="127"/>
      <c r="N12" s="127"/>
      <c r="O12" s="127"/>
      <c r="P12" s="127"/>
      <c r="Q12" s="127"/>
      <c r="R12" s="128"/>
      <c r="S12" s="129"/>
      <c r="T12" s="130"/>
      <c r="U12" s="58"/>
      <c r="V12" s="59"/>
      <c r="W12" s="53"/>
      <c r="X12" s="99"/>
      <c r="AA12" s="8" t="s">
        <v>7</v>
      </c>
    </row>
    <row r="13" spans="2:27" s="1" customFormat="1" ht="22.5" customHeight="1">
      <c r="B13" s="52"/>
      <c r="C13" s="53"/>
      <c r="D13" s="125"/>
      <c r="E13" s="126"/>
      <c r="F13" s="126"/>
      <c r="G13" s="126"/>
      <c r="H13" s="126"/>
      <c r="I13" s="126"/>
      <c r="J13" s="126"/>
      <c r="K13" s="16" t="s">
        <v>1</v>
      </c>
      <c r="L13" s="127"/>
      <c r="M13" s="127"/>
      <c r="N13" s="127"/>
      <c r="O13" s="127"/>
      <c r="P13" s="127"/>
      <c r="Q13" s="127"/>
      <c r="R13" s="128"/>
      <c r="S13" s="129"/>
      <c r="T13" s="130"/>
      <c r="U13" s="58"/>
      <c r="V13" s="59"/>
      <c r="W13" s="100"/>
      <c r="X13" s="63"/>
      <c r="AA13" s="8" t="s">
        <v>23</v>
      </c>
    </row>
    <row r="14" spans="2:27" s="1" customFormat="1" ht="22.5" customHeight="1">
      <c r="B14" s="52"/>
      <c r="C14" s="53"/>
      <c r="D14" s="125"/>
      <c r="E14" s="126"/>
      <c r="F14" s="126"/>
      <c r="G14" s="126"/>
      <c r="H14" s="126"/>
      <c r="I14" s="126"/>
      <c r="J14" s="126"/>
      <c r="K14" s="16" t="s">
        <v>1</v>
      </c>
      <c r="L14" s="127"/>
      <c r="M14" s="127"/>
      <c r="N14" s="127"/>
      <c r="O14" s="127"/>
      <c r="P14" s="127"/>
      <c r="Q14" s="127"/>
      <c r="R14" s="128"/>
      <c r="S14" s="129"/>
      <c r="T14" s="130"/>
      <c r="U14" s="58"/>
      <c r="V14" s="59"/>
      <c r="W14" s="91"/>
      <c r="X14" s="63"/>
      <c r="AA14" s="8" t="s">
        <v>12</v>
      </c>
    </row>
    <row r="15" spans="2:27" s="1" customFormat="1" ht="22.5" customHeight="1">
      <c r="B15" s="52"/>
      <c r="C15" s="53"/>
      <c r="D15" s="125"/>
      <c r="E15" s="126"/>
      <c r="F15" s="126"/>
      <c r="G15" s="126"/>
      <c r="H15" s="126"/>
      <c r="I15" s="126"/>
      <c r="J15" s="126"/>
      <c r="K15" s="16" t="s">
        <v>1</v>
      </c>
      <c r="L15" s="127"/>
      <c r="M15" s="127"/>
      <c r="N15" s="127"/>
      <c r="O15" s="127"/>
      <c r="P15" s="127"/>
      <c r="Q15" s="127"/>
      <c r="R15" s="128"/>
      <c r="S15" s="129"/>
      <c r="T15" s="130"/>
      <c r="U15" s="58"/>
      <c r="V15" s="59"/>
      <c r="W15" s="53"/>
      <c r="X15" s="99"/>
    </row>
    <row r="16" spans="2:27" s="1" customFormat="1" ht="22.5" customHeight="1">
      <c r="B16" s="52"/>
      <c r="C16" s="53"/>
      <c r="D16" s="125"/>
      <c r="E16" s="126"/>
      <c r="F16" s="126"/>
      <c r="G16" s="126"/>
      <c r="H16" s="126"/>
      <c r="I16" s="126"/>
      <c r="J16" s="126"/>
      <c r="K16" s="16" t="s">
        <v>1</v>
      </c>
      <c r="L16" s="127"/>
      <c r="M16" s="127"/>
      <c r="N16" s="127"/>
      <c r="O16" s="127"/>
      <c r="P16" s="127"/>
      <c r="Q16" s="127"/>
      <c r="R16" s="128"/>
      <c r="S16" s="129"/>
      <c r="T16" s="130"/>
      <c r="U16" s="58"/>
      <c r="V16" s="59"/>
      <c r="W16" s="53"/>
      <c r="X16" s="99"/>
      <c r="AA16" s="9" t="s">
        <v>4</v>
      </c>
    </row>
    <row r="17" spans="2:39" ht="22.5" customHeight="1">
      <c r="B17" s="52"/>
      <c r="C17" s="53"/>
      <c r="D17" s="125"/>
      <c r="E17" s="126"/>
      <c r="F17" s="126"/>
      <c r="G17" s="126"/>
      <c r="H17" s="126"/>
      <c r="I17" s="126"/>
      <c r="J17" s="126"/>
      <c r="K17" s="16" t="s">
        <v>1</v>
      </c>
      <c r="L17" s="127"/>
      <c r="M17" s="127"/>
      <c r="N17" s="127"/>
      <c r="O17" s="127"/>
      <c r="P17" s="127"/>
      <c r="Q17" s="127"/>
      <c r="R17" s="128"/>
      <c r="S17" s="129"/>
      <c r="T17" s="130"/>
      <c r="U17" s="58"/>
      <c r="V17" s="59"/>
      <c r="W17" s="53"/>
      <c r="X17" s="99"/>
      <c r="AA17" s="9" t="s">
        <v>5</v>
      </c>
    </row>
    <row r="18" spans="2:39" ht="22.5" customHeight="1">
      <c r="B18" s="52"/>
      <c r="C18" s="53"/>
      <c r="D18" s="125"/>
      <c r="E18" s="126"/>
      <c r="F18" s="126"/>
      <c r="G18" s="126"/>
      <c r="H18" s="126"/>
      <c r="I18" s="126"/>
      <c r="J18" s="126"/>
      <c r="K18" s="16" t="s">
        <v>1</v>
      </c>
      <c r="L18" s="127"/>
      <c r="M18" s="127"/>
      <c r="N18" s="127"/>
      <c r="O18" s="127"/>
      <c r="P18" s="127"/>
      <c r="Q18" s="127"/>
      <c r="R18" s="128"/>
      <c r="S18" s="129"/>
      <c r="T18" s="130"/>
      <c r="U18" s="58"/>
      <c r="V18" s="59"/>
      <c r="W18" s="53"/>
      <c r="X18" s="99"/>
    </row>
    <row r="19" spans="2:39" ht="22.5" customHeight="1">
      <c r="B19" s="52"/>
      <c r="C19" s="53"/>
      <c r="D19" s="125"/>
      <c r="E19" s="126"/>
      <c r="F19" s="126"/>
      <c r="G19" s="126"/>
      <c r="H19" s="126"/>
      <c r="I19" s="126"/>
      <c r="J19" s="126"/>
      <c r="K19" s="16" t="s">
        <v>1</v>
      </c>
      <c r="L19" s="127"/>
      <c r="M19" s="127"/>
      <c r="N19" s="127"/>
      <c r="O19" s="127"/>
      <c r="P19" s="127"/>
      <c r="Q19" s="127"/>
      <c r="R19" s="128"/>
      <c r="S19" s="129"/>
      <c r="T19" s="130"/>
      <c r="U19" s="58"/>
      <c r="V19" s="59"/>
      <c r="W19" s="100"/>
      <c r="X19" s="63"/>
    </row>
    <row r="20" spans="2:39" ht="22.5" customHeight="1" thickBot="1">
      <c r="B20" s="54"/>
      <c r="C20" s="55"/>
      <c r="D20" s="131"/>
      <c r="E20" s="132"/>
      <c r="F20" s="132"/>
      <c r="G20" s="132"/>
      <c r="H20" s="132"/>
      <c r="I20" s="132"/>
      <c r="J20" s="132"/>
      <c r="K20" s="19" t="s">
        <v>1</v>
      </c>
      <c r="L20" s="133"/>
      <c r="M20" s="133"/>
      <c r="N20" s="133"/>
      <c r="O20" s="133"/>
      <c r="P20" s="133"/>
      <c r="Q20" s="133"/>
      <c r="R20" s="134"/>
      <c r="S20" s="135"/>
      <c r="T20" s="136"/>
      <c r="U20" s="60"/>
      <c r="V20" s="61"/>
      <c r="W20" s="92"/>
      <c r="X20" s="97"/>
    </row>
    <row r="21" spans="2:39" ht="22.5" customHeight="1" thickBot="1">
      <c r="B21" s="137" t="s">
        <v>11</v>
      </c>
      <c r="C21" s="138"/>
      <c r="D21" s="138"/>
      <c r="E21" s="138"/>
      <c r="F21" s="138"/>
      <c r="G21" s="138"/>
      <c r="H21" s="138"/>
      <c r="I21" s="138"/>
      <c r="J21" s="138"/>
      <c r="K21" s="138"/>
      <c r="L21" s="138"/>
      <c r="M21" s="138"/>
      <c r="N21" s="138"/>
      <c r="O21" s="138"/>
      <c r="P21" s="138"/>
      <c r="Q21" s="138"/>
      <c r="R21" s="138"/>
      <c r="S21" s="11"/>
      <c r="T21" s="11"/>
      <c r="U21" s="11"/>
      <c r="V21" s="95"/>
      <c r="W21" s="65"/>
      <c r="X21" s="66"/>
    </row>
    <row r="22" spans="2:39" ht="21.75" customHeight="1" thickBot="1">
      <c r="B22" s="22" t="s">
        <v>76</v>
      </c>
    </row>
    <row r="23" spans="2:39" s="1" customFormat="1" ht="27.75" thickBot="1">
      <c r="B23" s="139" t="s">
        <v>20</v>
      </c>
      <c r="C23" s="138"/>
      <c r="D23" s="138"/>
      <c r="E23" s="138"/>
      <c r="F23" s="138"/>
      <c r="G23" s="138"/>
      <c r="H23" s="138"/>
      <c r="I23" s="138"/>
      <c r="J23" s="138"/>
      <c r="K23" s="138"/>
      <c r="L23" s="138"/>
      <c r="M23" s="138"/>
      <c r="N23" s="138"/>
      <c r="O23" s="138"/>
      <c r="P23" s="138"/>
      <c r="Q23" s="138"/>
      <c r="R23" s="106"/>
      <c r="S23" s="114" t="s">
        <v>2</v>
      </c>
      <c r="T23" s="140"/>
      <c r="U23" s="106"/>
      <c r="V23" s="26" t="s">
        <v>98</v>
      </c>
      <c r="W23" s="27" t="s">
        <v>8</v>
      </c>
      <c r="X23" s="28" t="s">
        <v>9</v>
      </c>
      <c r="AA23" s="8" t="s">
        <v>24</v>
      </c>
    </row>
    <row r="24" spans="2:39" s="1" customFormat="1" ht="26.25" customHeight="1" thickBot="1">
      <c r="B24" s="141" t="s">
        <v>18</v>
      </c>
      <c r="C24" s="142"/>
      <c r="D24" s="146"/>
      <c r="E24" s="147"/>
      <c r="F24" s="2" t="s">
        <v>103</v>
      </c>
      <c r="G24" s="68"/>
      <c r="H24" s="37" t="s">
        <v>14</v>
      </c>
      <c r="I24" s="37" t="s">
        <v>1</v>
      </c>
      <c r="J24" s="68"/>
      <c r="K24" s="37" t="s">
        <v>13</v>
      </c>
      <c r="L24" s="68"/>
      <c r="M24" s="148" t="s">
        <v>14</v>
      </c>
      <c r="N24" s="149"/>
      <c r="O24" s="143" t="s">
        <v>19</v>
      </c>
      <c r="P24" s="142"/>
      <c r="Q24" s="67"/>
      <c r="R24" s="38" t="str">
        <f>IF(Q24&gt;=1,"泊"," ")</f>
        <v xml:space="preserve"> </v>
      </c>
      <c r="S24" s="144"/>
      <c r="T24" s="145"/>
      <c r="U24" s="145"/>
      <c r="V24" s="70"/>
      <c r="W24" s="101"/>
      <c r="X24" s="94"/>
      <c r="AA24" s="8" t="s">
        <v>25</v>
      </c>
    </row>
    <row r="25" spans="2:39" s="1" customFormat="1" ht="24" customHeight="1" thickBot="1">
      <c r="B25" s="150" t="s">
        <v>21</v>
      </c>
      <c r="C25" s="151"/>
      <c r="D25" s="152"/>
      <c r="E25" s="153"/>
      <c r="F25" s="153"/>
      <c r="G25" s="153"/>
      <c r="H25" s="153"/>
      <c r="I25" s="154"/>
      <c r="J25" s="155" t="s">
        <v>22</v>
      </c>
      <c r="K25" s="151"/>
      <c r="L25" s="156"/>
      <c r="M25" s="157"/>
      <c r="N25" s="157"/>
      <c r="O25" s="157"/>
      <c r="P25" s="157"/>
      <c r="Q25" s="158"/>
      <c r="R25" s="158"/>
      <c r="S25" s="40" t="s">
        <v>27</v>
      </c>
      <c r="T25" s="41"/>
      <c r="U25" s="41"/>
      <c r="V25" s="95"/>
      <c r="W25" s="102"/>
      <c r="X25" s="103"/>
      <c r="AA25" s="8" t="s">
        <v>26</v>
      </c>
    </row>
    <row r="26" spans="2:39" ht="22.5" customHeight="1">
      <c r="B26" s="3" t="s">
        <v>31</v>
      </c>
      <c r="C26" s="3"/>
      <c r="D26" s="3"/>
      <c r="E26" s="3"/>
      <c r="F26" s="3"/>
      <c r="G26" s="3"/>
      <c r="H26" s="3"/>
      <c r="I26" s="3"/>
      <c r="J26" s="3"/>
      <c r="K26" s="3"/>
      <c r="L26" s="3"/>
      <c r="M26" s="3"/>
      <c r="N26" s="3"/>
      <c r="O26" s="3"/>
      <c r="P26" s="3"/>
      <c r="Q26" s="3"/>
      <c r="R26" s="3"/>
      <c r="S26" s="3"/>
      <c r="T26" s="3"/>
      <c r="U26" s="3"/>
      <c r="V26" s="3"/>
      <c r="W26" s="3"/>
      <c r="X26" s="3"/>
      <c r="Y26" s="3"/>
      <c r="Z26" s="3"/>
      <c r="AB26" s="3"/>
      <c r="AC26" s="3"/>
      <c r="AD26" s="3"/>
      <c r="AE26" s="3"/>
      <c r="AF26" s="3"/>
      <c r="AG26" s="3"/>
      <c r="AH26" s="3"/>
      <c r="AI26" s="3"/>
      <c r="AJ26" s="3"/>
      <c r="AK26" s="3"/>
      <c r="AL26" s="3"/>
      <c r="AM26" s="3"/>
    </row>
    <row r="27" spans="2:39" ht="22.5" customHeight="1">
      <c r="B27" s="3" t="s">
        <v>32</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2:39" ht="22.5" customHeight="1">
      <c r="B28" s="3" t="s">
        <v>33</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2:39" ht="20.25" customHeight="1">
      <c r="B29" s="3" t="s">
        <v>34</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2:39" ht="21.75" customHeight="1" thickBot="1">
      <c r="B30" s="22" t="s">
        <v>77</v>
      </c>
    </row>
    <row r="31" spans="2:39" s="1" customFormat="1" ht="30" customHeight="1" thickBot="1">
      <c r="B31" s="32" t="s">
        <v>16</v>
      </c>
      <c r="C31" s="23"/>
      <c r="D31" s="114" t="s">
        <v>15</v>
      </c>
      <c r="E31" s="138"/>
      <c r="F31" s="106"/>
      <c r="G31" s="114" t="s">
        <v>63</v>
      </c>
      <c r="H31" s="159"/>
      <c r="I31" s="159"/>
      <c r="J31" s="159"/>
      <c r="K31" s="159"/>
      <c r="L31" s="159"/>
      <c r="M31" s="159"/>
      <c r="N31" s="159"/>
      <c r="O31" s="159"/>
      <c r="P31" s="159"/>
      <c r="Q31" s="159"/>
      <c r="R31" s="159"/>
      <c r="S31" s="159"/>
      <c r="T31" s="114" t="s">
        <v>100</v>
      </c>
      <c r="U31" s="164"/>
      <c r="V31" s="26" t="s">
        <v>99</v>
      </c>
      <c r="W31" s="27" t="s">
        <v>8</v>
      </c>
      <c r="X31" s="28" t="s">
        <v>9</v>
      </c>
      <c r="AA31"/>
    </row>
    <row r="32" spans="2:39" s="1" customFormat="1" ht="22.5" customHeight="1">
      <c r="B32" s="50"/>
      <c r="C32" s="51"/>
      <c r="D32" s="74"/>
      <c r="E32" s="160" t="str">
        <f>IF(D32&gt;=1,"泊"," ")</f>
        <v xml:space="preserve"> </v>
      </c>
      <c r="F32" s="161"/>
      <c r="G32" s="119"/>
      <c r="H32" s="120"/>
      <c r="I32" s="120"/>
      <c r="J32" s="120"/>
      <c r="K32" s="120"/>
      <c r="L32" s="120"/>
      <c r="M32" s="120"/>
      <c r="N32" s="120"/>
      <c r="O32" s="120"/>
      <c r="P32" s="120"/>
      <c r="Q32" s="120"/>
      <c r="R32" s="120"/>
      <c r="S32" s="120"/>
      <c r="T32" s="165"/>
      <c r="U32" s="166"/>
      <c r="V32" s="62"/>
      <c r="W32" s="14" t="str">
        <f>IF(D32&lt;&gt;0,"要","-")</f>
        <v>-</v>
      </c>
      <c r="X32" s="62"/>
    </row>
    <row r="33" spans="2:39" s="1" customFormat="1" ht="22.5" customHeight="1" thickBot="1">
      <c r="B33" s="75"/>
      <c r="C33" s="76"/>
      <c r="D33" s="77"/>
      <c r="E33" s="162" t="str">
        <f>IF(D33&gt;=1,"泊"," ")</f>
        <v xml:space="preserve"> </v>
      </c>
      <c r="F33" s="163"/>
      <c r="G33" s="131"/>
      <c r="H33" s="132"/>
      <c r="I33" s="132"/>
      <c r="J33" s="132"/>
      <c r="K33" s="132"/>
      <c r="L33" s="132"/>
      <c r="M33" s="132"/>
      <c r="N33" s="132"/>
      <c r="O33" s="132"/>
      <c r="P33" s="132"/>
      <c r="Q33" s="132"/>
      <c r="R33" s="132"/>
      <c r="S33" s="132"/>
      <c r="T33" s="167"/>
      <c r="U33" s="168"/>
      <c r="V33" s="93"/>
      <c r="W33" s="34" t="str">
        <f t="shared" ref="W33" si="0">IF(D33&lt;&gt;0,"要","-")</f>
        <v>-</v>
      </c>
      <c r="X33" s="71"/>
    </row>
    <row r="34" spans="2:39" ht="22.5" customHeight="1" thickBot="1">
      <c r="B34" s="137" t="s">
        <v>11</v>
      </c>
      <c r="C34" s="138"/>
      <c r="D34" s="138"/>
      <c r="E34" s="138"/>
      <c r="F34" s="138"/>
      <c r="G34" s="138"/>
      <c r="H34" s="138"/>
      <c r="I34" s="138"/>
      <c r="J34" s="138"/>
      <c r="K34" s="138"/>
      <c r="L34" s="138"/>
      <c r="M34" s="138"/>
      <c r="N34" s="138"/>
      <c r="O34" s="138"/>
      <c r="P34" s="138"/>
      <c r="Q34" s="138"/>
      <c r="R34" s="138"/>
      <c r="S34" s="11"/>
      <c r="T34" s="11"/>
      <c r="U34" s="21"/>
      <c r="V34" s="66"/>
      <c r="W34" s="78"/>
      <c r="X34" s="66"/>
    </row>
    <row r="35" spans="2:39" ht="22.5" customHeight="1">
      <c r="B35" s="169" t="s">
        <v>35</v>
      </c>
      <c r="C35" s="170"/>
      <c r="D35" s="170"/>
      <c r="E35" s="170"/>
      <c r="F35" s="170"/>
      <c r="G35" s="170"/>
      <c r="H35" s="170"/>
      <c r="I35" s="170"/>
      <c r="J35" s="170"/>
      <c r="K35" s="170"/>
      <c r="L35" s="170"/>
      <c r="M35" s="170"/>
      <c r="N35" s="170"/>
      <c r="O35" s="170"/>
      <c r="P35" s="170"/>
      <c r="Q35" s="170"/>
      <c r="R35" s="170"/>
      <c r="S35" s="170"/>
      <c r="T35" s="170"/>
      <c r="U35" s="170"/>
      <c r="V35" s="170"/>
      <c r="W35" s="170"/>
      <c r="X35" s="170"/>
      <c r="Y35" s="4"/>
      <c r="Z35" s="4"/>
      <c r="AB35" s="4"/>
      <c r="AC35" s="4"/>
      <c r="AD35" s="4"/>
      <c r="AE35" s="4"/>
      <c r="AF35" s="4"/>
      <c r="AG35" s="4"/>
      <c r="AH35" s="4"/>
      <c r="AI35" s="4"/>
      <c r="AJ35" s="4"/>
      <c r="AK35" s="4"/>
      <c r="AL35" s="4"/>
      <c r="AM35" s="4"/>
    </row>
    <row r="36" spans="2:39" ht="9.75" customHeight="1">
      <c r="B36" s="3"/>
      <c r="C36" s="3"/>
      <c r="D36" s="3"/>
      <c r="E36" s="3"/>
      <c r="F36" s="3"/>
      <c r="G36" s="3"/>
      <c r="H36" s="3"/>
      <c r="I36" s="3"/>
      <c r="J36" s="3"/>
      <c r="K36" s="3"/>
      <c r="L36" s="3"/>
      <c r="M36" s="3"/>
      <c r="N36" s="3"/>
      <c r="O36" s="3"/>
      <c r="P36" s="3"/>
      <c r="Q36" s="3"/>
      <c r="R36" s="3"/>
      <c r="S36" s="3"/>
      <c r="T36" s="3"/>
      <c r="U36" s="3"/>
      <c r="V36" s="3"/>
      <c r="W36" s="3"/>
      <c r="X36" s="3"/>
      <c r="Y36" s="3"/>
      <c r="Z36" s="3"/>
      <c r="AA36" s="4"/>
      <c r="AB36" s="3"/>
      <c r="AC36" s="3"/>
      <c r="AD36" s="3"/>
      <c r="AE36" s="3"/>
      <c r="AF36" s="3"/>
      <c r="AG36" s="3"/>
      <c r="AH36" s="3"/>
      <c r="AI36" s="3"/>
      <c r="AJ36" s="3"/>
      <c r="AK36" s="3"/>
      <c r="AL36" s="3"/>
      <c r="AM36" s="3"/>
    </row>
    <row r="37" spans="2:39" ht="18" customHeight="1" thickBot="1">
      <c r="B37" s="22" t="s">
        <v>78</v>
      </c>
    </row>
    <row r="38" spans="2:39" ht="24.75" customHeight="1" thickBot="1">
      <c r="B38" s="178" t="s">
        <v>101</v>
      </c>
      <c r="C38" s="179"/>
      <c r="D38" s="179"/>
      <c r="E38" s="179"/>
      <c r="F38" s="179"/>
      <c r="G38" s="179"/>
      <c r="H38" s="179"/>
      <c r="I38" s="179"/>
      <c r="J38" s="179"/>
      <c r="K38" s="179"/>
      <c r="L38" s="179"/>
      <c r="M38" s="179"/>
      <c r="N38" s="179"/>
      <c r="O38" s="179"/>
      <c r="P38" s="179"/>
      <c r="Q38" s="179"/>
      <c r="R38" s="179"/>
      <c r="S38" s="29"/>
      <c r="T38" s="29"/>
      <c r="U38" s="104"/>
      <c r="V38" s="29"/>
      <c r="W38" s="96"/>
      <c r="X38" s="1"/>
    </row>
    <row r="39" spans="2:39" ht="6.75" customHeight="1">
      <c r="B39" s="42"/>
      <c r="C39" s="42"/>
      <c r="D39" s="42"/>
      <c r="E39" s="42"/>
      <c r="F39" s="42"/>
      <c r="G39" s="42"/>
      <c r="H39" s="42"/>
      <c r="I39" s="42"/>
      <c r="J39" s="43"/>
      <c r="K39" s="43"/>
      <c r="L39" s="43"/>
      <c r="M39" s="43"/>
      <c r="N39" s="43"/>
      <c r="O39" s="43"/>
      <c r="P39" s="43"/>
      <c r="Q39" s="43"/>
      <c r="R39" s="43"/>
      <c r="S39" s="43"/>
      <c r="T39" s="42"/>
      <c r="U39" s="42"/>
      <c r="V39" s="44"/>
      <c r="W39" s="42"/>
      <c r="X39" s="42"/>
    </row>
    <row r="40" spans="2:39" ht="6.75" customHeight="1"/>
    <row r="41" spans="2:39">
      <c r="B41" s="79" t="s">
        <v>38</v>
      </c>
      <c r="C41" s="80"/>
      <c r="D41" s="80"/>
      <c r="E41" s="80"/>
      <c r="F41" s="80"/>
      <c r="G41" s="80"/>
      <c r="H41" s="80"/>
      <c r="I41" s="80"/>
      <c r="J41" s="69"/>
      <c r="K41" s="69"/>
      <c r="L41" s="69"/>
      <c r="M41" s="69"/>
      <c r="N41" s="69"/>
      <c r="O41" s="81"/>
      <c r="P41" s="180" t="s">
        <v>37</v>
      </c>
      <c r="Q41" s="181"/>
      <c r="R41" s="182"/>
      <c r="S41" s="180" t="s">
        <v>79</v>
      </c>
      <c r="T41" s="182"/>
      <c r="U41" s="82" t="s">
        <v>36</v>
      </c>
      <c r="V41" s="83"/>
      <c r="W41" s="84"/>
      <c r="X41" s="85"/>
    </row>
    <row r="42" spans="2:39" ht="15.75" customHeight="1">
      <c r="B42" s="80"/>
      <c r="C42" s="80"/>
      <c r="D42" s="80"/>
      <c r="E42" s="80"/>
      <c r="F42" s="80"/>
      <c r="G42" s="80"/>
      <c r="H42" s="80"/>
      <c r="I42" s="80"/>
      <c r="J42" s="69"/>
      <c r="K42" s="69"/>
      <c r="L42" s="69"/>
      <c r="M42" s="69"/>
      <c r="N42" s="69"/>
      <c r="O42" s="81"/>
      <c r="P42" s="183"/>
      <c r="Q42" s="184"/>
      <c r="R42" s="185"/>
      <c r="S42" s="183"/>
      <c r="T42" s="185"/>
      <c r="U42" s="190"/>
      <c r="V42" s="171"/>
      <c r="W42" s="172"/>
      <c r="X42" s="173"/>
    </row>
    <row r="43" spans="2:39" ht="15.75" customHeight="1">
      <c r="B43" s="80"/>
      <c r="C43" s="80"/>
      <c r="D43" s="80"/>
      <c r="E43" s="80"/>
      <c r="F43" s="80"/>
      <c r="G43" s="80"/>
      <c r="H43" s="80"/>
      <c r="I43" s="80"/>
      <c r="J43" s="69"/>
      <c r="K43" s="69"/>
      <c r="L43" s="69"/>
      <c r="M43" s="69"/>
      <c r="N43" s="69"/>
      <c r="O43" s="81"/>
      <c r="P43" s="144"/>
      <c r="Q43" s="145"/>
      <c r="R43" s="186"/>
      <c r="S43" s="144"/>
      <c r="T43" s="186"/>
      <c r="U43" s="191"/>
      <c r="V43" s="174"/>
      <c r="W43" s="172"/>
      <c r="X43" s="173"/>
    </row>
    <row r="44" spans="2:39" ht="15.75" customHeight="1">
      <c r="B44" s="80"/>
      <c r="C44" s="80"/>
      <c r="D44" s="80"/>
      <c r="E44" s="80"/>
      <c r="F44" s="80"/>
      <c r="G44" s="80"/>
      <c r="H44" s="80"/>
      <c r="I44" s="80"/>
      <c r="J44" s="69"/>
      <c r="K44" s="69"/>
      <c r="L44" s="69"/>
      <c r="M44" s="69"/>
      <c r="N44" s="69"/>
      <c r="O44" s="81"/>
      <c r="P44" s="187"/>
      <c r="Q44" s="188"/>
      <c r="R44" s="189"/>
      <c r="S44" s="187"/>
      <c r="T44" s="189"/>
      <c r="U44" s="192"/>
      <c r="V44" s="175"/>
      <c r="W44" s="176"/>
      <c r="X44" s="177"/>
    </row>
  </sheetData>
  <mergeCells count="70">
    <mergeCell ref="B6:D6"/>
    <mergeCell ref="E6:S6"/>
    <mergeCell ref="B4:D4"/>
    <mergeCell ref="E4:S4"/>
    <mergeCell ref="B5:D5"/>
    <mergeCell ref="E5:F5"/>
    <mergeCell ref="M5:N5"/>
    <mergeCell ref="B7:D7"/>
    <mergeCell ref="B10:C10"/>
    <mergeCell ref="S10:T10"/>
    <mergeCell ref="D11:J11"/>
    <mergeCell ref="L11:R11"/>
    <mergeCell ref="S11:T11"/>
    <mergeCell ref="D12:J12"/>
    <mergeCell ref="L12:R12"/>
    <mergeCell ref="S12:T12"/>
    <mergeCell ref="D13:J13"/>
    <mergeCell ref="L13:R13"/>
    <mergeCell ref="S13:T13"/>
    <mergeCell ref="D14:J14"/>
    <mergeCell ref="L14:R14"/>
    <mergeCell ref="S14:T14"/>
    <mergeCell ref="D15:J15"/>
    <mergeCell ref="L15:R15"/>
    <mergeCell ref="S15:T15"/>
    <mergeCell ref="D16:J16"/>
    <mergeCell ref="L16:R16"/>
    <mergeCell ref="S16:T16"/>
    <mergeCell ref="D17:J17"/>
    <mergeCell ref="L17:R17"/>
    <mergeCell ref="S17:T17"/>
    <mergeCell ref="S20:T20"/>
    <mergeCell ref="B21:R21"/>
    <mergeCell ref="B23:R23"/>
    <mergeCell ref="S23:U23"/>
    <mergeCell ref="D18:J18"/>
    <mergeCell ref="L18:R18"/>
    <mergeCell ref="S18:T18"/>
    <mergeCell ref="D19:J19"/>
    <mergeCell ref="L19:R19"/>
    <mergeCell ref="S19:T19"/>
    <mergeCell ref="B25:C25"/>
    <mergeCell ref="D25:I25"/>
    <mergeCell ref="J25:K25"/>
    <mergeCell ref="L25:R25"/>
    <mergeCell ref="D20:J20"/>
    <mergeCell ref="L20:R20"/>
    <mergeCell ref="B24:C24"/>
    <mergeCell ref="D24:E24"/>
    <mergeCell ref="M24:N24"/>
    <mergeCell ref="O24:P24"/>
    <mergeCell ref="E33:F33"/>
    <mergeCell ref="G33:S33"/>
    <mergeCell ref="T33:U33"/>
    <mergeCell ref="B34:R34"/>
    <mergeCell ref="B35:X35"/>
    <mergeCell ref="S24:U24"/>
    <mergeCell ref="D31:F31"/>
    <mergeCell ref="G31:S31"/>
    <mergeCell ref="T31:U31"/>
    <mergeCell ref="E32:F32"/>
    <mergeCell ref="G32:S32"/>
    <mergeCell ref="T32:U32"/>
    <mergeCell ref="P42:R44"/>
    <mergeCell ref="S42:T44"/>
    <mergeCell ref="U42:U44"/>
    <mergeCell ref="V42:X44"/>
    <mergeCell ref="B38:R38"/>
    <mergeCell ref="P41:R41"/>
    <mergeCell ref="S41:T41"/>
  </mergeCells>
  <phoneticPr fontId="2"/>
  <conditionalFormatting sqref="S25:U25">
    <cfRule type="expression" dxfId="3" priority="1">
      <formula>"IF(COUNTIF(Q36,""*航空券*"")"</formula>
    </cfRule>
  </conditionalFormatting>
  <conditionalFormatting sqref="W25:X25">
    <cfRule type="expression" dxfId="2" priority="2">
      <formula>"IF(COUNTIF(Q36,""*航空券*"")"</formula>
    </cfRule>
  </conditionalFormatting>
  <dataValidations disablePrompts="1" count="4">
    <dataValidation type="custom" allowBlank="1" showInputMessage="1" showErrorMessage="1" sqref="E4:S4" xr:uid="{3727FBA3-B6C5-43D8-AACE-45F03EA7E26A}">
      <formula1>E4&lt;&gt;""</formula1>
    </dataValidation>
    <dataValidation type="list" allowBlank="1" showInputMessage="1" showErrorMessage="1" sqref="U38:V38 U11:U21 U34" xr:uid="{31101B26-37D5-4DE5-9C9E-9CBEA471971D}">
      <formula1>$AA$16:$AA$17</formula1>
    </dataValidation>
    <dataValidation type="list" allowBlank="1" showInputMessage="1" showErrorMessage="1" sqref="S15:S19 T21 S11:S13 T34 T38" xr:uid="{F31BA80C-6D1D-45AC-B29A-8631F180E924}">
      <formula1>$AA$10:$AA$14</formula1>
    </dataValidation>
    <dataValidation type="list" allowBlank="1" showInputMessage="1" showErrorMessage="1" sqref="S24:U24" xr:uid="{7740542F-6855-4060-A5AA-4F203D1AC1B1}">
      <formula1>$AA$23:$AA$25</formula1>
    </dataValidation>
  </dataValidations>
  <pageMargins left="0.70866141732283472" right="0.59055118110236227" top="0.55118110236220474" bottom="0.55118110236220474" header="0.31496062992125984" footer="0.47244094488188981"/>
  <pageSetup paperSize="9" scale="82" orientation="portrait" r:id="rId1"/>
  <headerFooter>
    <oddFooter>&amp;R&amp;9一般社団法人 日本教育情報化振興会</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2779-1A56-48E6-B915-46C122A68E03}">
  <sheetPr>
    <pageSetUpPr fitToPage="1"/>
  </sheetPr>
  <dimension ref="B1:AM44"/>
  <sheetViews>
    <sheetView zoomScaleNormal="100" workbookViewId="0">
      <selection activeCell="AB18" sqref="AB18"/>
    </sheetView>
  </sheetViews>
  <sheetFormatPr defaultRowHeight="13.5" outlineLevelCol="1"/>
  <cols>
    <col min="1" max="1" width="1.75" customWidth="1"/>
    <col min="2" max="3" width="3.375" customWidth="1"/>
    <col min="4" max="4" width="3.125" customWidth="1"/>
    <col min="5" max="6" width="2.5" customWidth="1"/>
    <col min="7" max="7" width="3.5" customWidth="1"/>
    <col min="8" max="8" width="3.375" bestFit="1" customWidth="1"/>
    <col min="9" max="9" width="3.5" customWidth="1"/>
    <col min="10" max="10" width="3.375" style="7" bestFit="1" customWidth="1"/>
    <col min="11" max="11" width="3.5" style="7" customWidth="1"/>
    <col min="12" max="12" width="3.125" style="7" customWidth="1"/>
    <col min="13" max="14" width="2.5" style="7" customWidth="1"/>
    <col min="15" max="19" width="3.375" style="7" customWidth="1"/>
    <col min="20" max="20" width="6.25" customWidth="1"/>
    <col min="22" max="22" width="11.75" style="10" customWidth="1"/>
    <col min="23" max="23" width="8" customWidth="1"/>
    <col min="24" max="24" width="15" customWidth="1"/>
    <col min="25" max="25" width="1" customWidth="1"/>
    <col min="27" max="27" width="9" hidden="1" customWidth="1" outlineLevel="1"/>
    <col min="28" max="28" width="9" collapsed="1"/>
  </cols>
  <sheetData>
    <row r="1" spans="2:27" ht="18" customHeight="1">
      <c r="B1" s="86" t="s">
        <v>105</v>
      </c>
    </row>
    <row r="2" spans="2:27" ht="22.5" customHeight="1">
      <c r="B2" s="18" t="s">
        <v>28</v>
      </c>
      <c r="C2" s="5"/>
      <c r="D2" s="5"/>
      <c r="E2" s="5"/>
      <c r="F2" s="5"/>
      <c r="G2" s="5"/>
      <c r="H2" s="5"/>
      <c r="I2" s="5"/>
      <c r="J2" s="5"/>
      <c r="K2" s="6"/>
      <c r="L2" s="6"/>
      <c r="M2" s="6"/>
      <c r="N2" s="6"/>
      <c r="O2" s="6"/>
      <c r="P2" s="6"/>
      <c r="Q2" s="6"/>
      <c r="R2" s="6"/>
      <c r="S2" s="6"/>
      <c r="T2" s="6"/>
      <c r="U2" s="5"/>
      <c r="V2" s="5"/>
      <c r="W2" s="17"/>
      <c r="X2" s="5"/>
      <c r="Y2" s="5"/>
    </row>
    <row r="3" spans="2:27" ht="8.25" customHeight="1">
      <c r="J3"/>
      <c r="T3" s="7"/>
      <c r="V3"/>
      <c r="W3" s="10"/>
    </row>
    <row r="4" spans="2:27" ht="19.5" customHeight="1">
      <c r="B4" s="107" t="s">
        <v>17</v>
      </c>
      <c r="C4" s="108"/>
      <c r="D4" s="108"/>
      <c r="E4" s="112" t="s">
        <v>104</v>
      </c>
      <c r="F4" s="112"/>
      <c r="G4" s="113"/>
      <c r="H4" s="113"/>
      <c r="I4" s="113"/>
      <c r="J4" s="113"/>
      <c r="K4" s="113"/>
      <c r="L4" s="113"/>
      <c r="M4" s="113"/>
      <c r="N4" s="113"/>
      <c r="O4" s="113"/>
      <c r="P4" s="113"/>
      <c r="Q4" s="113"/>
      <c r="R4" s="113"/>
      <c r="S4" s="113"/>
      <c r="V4"/>
      <c r="W4" s="10"/>
    </row>
    <row r="5" spans="2:27" s="1" customFormat="1" ht="19.5" customHeight="1">
      <c r="B5" s="109" t="s">
        <v>10</v>
      </c>
      <c r="C5" s="110"/>
      <c r="D5" s="110"/>
      <c r="E5" s="116">
        <v>2026</v>
      </c>
      <c r="F5" s="116"/>
      <c r="G5" s="12" t="s">
        <v>102</v>
      </c>
      <c r="H5" s="48">
        <v>3</v>
      </c>
      <c r="I5" s="12" t="s">
        <v>13</v>
      </c>
      <c r="J5" s="48">
        <v>6</v>
      </c>
      <c r="K5" s="12" t="s">
        <v>14</v>
      </c>
      <c r="L5" s="12" t="s">
        <v>1</v>
      </c>
      <c r="M5" s="116">
        <v>2026</v>
      </c>
      <c r="N5" s="116"/>
      <c r="O5" s="12" t="s">
        <v>102</v>
      </c>
      <c r="P5" s="49">
        <v>3</v>
      </c>
      <c r="Q5" s="12" t="s">
        <v>13</v>
      </c>
      <c r="R5" s="49">
        <v>7</v>
      </c>
      <c r="S5" s="12" t="s">
        <v>14</v>
      </c>
      <c r="T5" s="7"/>
      <c r="W5" s="31"/>
    </row>
    <row r="6" spans="2:27" s="1" customFormat="1" ht="19.5" customHeight="1">
      <c r="B6" s="109" t="s">
        <v>29</v>
      </c>
      <c r="C6" s="111"/>
      <c r="D6" s="111"/>
      <c r="E6" s="117" t="s">
        <v>121</v>
      </c>
      <c r="F6" s="118"/>
      <c r="G6" s="118"/>
      <c r="H6" s="118"/>
      <c r="I6" s="118"/>
      <c r="J6" s="118"/>
      <c r="K6" s="118"/>
      <c r="L6" s="118"/>
      <c r="M6" s="118"/>
      <c r="N6" s="118"/>
      <c r="O6" s="118"/>
      <c r="P6" s="118"/>
      <c r="Q6" s="118"/>
      <c r="R6" s="118"/>
      <c r="S6" s="118"/>
      <c r="T6" s="7"/>
      <c r="W6" s="31"/>
    </row>
    <row r="7" spans="2:27" ht="19.5" customHeight="1">
      <c r="B7" s="109" t="s">
        <v>30</v>
      </c>
      <c r="C7" s="111"/>
      <c r="D7" s="111"/>
      <c r="E7" s="48" t="s">
        <v>123</v>
      </c>
      <c r="F7" s="48"/>
      <c r="G7" s="48"/>
      <c r="H7" s="48"/>
      <c r="I7" s="48"/>
      <c r="J7" s="48"/>
      <c r="K7" s="48"/>
      <c r="L7" s="48"/>
      <c r="M7" s="48"/>
      <c r="N7" s="48"/>
      <c r="O7" s="48"/>
      <c r="P7" s="48"/>
      <c r="Q7" s="48"/>
      <c r="R7" s="48"/>
      <c r="S7" s="48"/>
      <c r="V7"/>
      <c r="W7" s="10"/>
    </row>
    <row r="8" spans="2:27" ht="7.5" customHeight="1">
      <c r="B8" s="22"/>
      <c r="J8"/>
      <c r="T8" s="7"/>
      <c r="V8"/>
      <c r="W8" s="10"/>
    </row>
    <row r="9" spans="2:27" ht="21.75" customHeight="1" thickBot="1">
      <c r="B9" s="22" t="s">
        <v>75</v>
      </c>
      <c r="X9" s="90" t="s">
        <v>107</v>
      </c>
    </row>
    <row r="10" spans="2:27" s="1" customFormat="1" ht="30" customHeight="1" thickBot="1">
      <c r="B10" s="105" t="s">
        <v>74</v>
      </c>
      <c r="C10" s="106"/>
      <c r="D10" s="24" t="s">
        <v>0</v>
      </c>
      <c r="E10" s="23"/>
      <c r="F10" s="23"/>
      <c r="G10" s="23"/>
      <c r="H10" s="23"/>
      <c r="I10" s="23"/>
      <c r="J10" s="23"/>
      <c r="K10" s="23"/>
      <c r="L10" s="23"/>
      <c r="M10" s="23"/>
      <c r="N10" s="23"/>
      <c r="O10" s="23"/>
      <c r="P10" s="23"/>
      <c r="Q10" s="23"/>
      <c r="R10" s="23"/>
      <c r="S10" s="114" t="s">
        <v>2</v>
      </c>
      <c r="T10" s="115"/>
      <c r="U10" s="25" t="s">
        <v>3</v>
      </c>
      <c r="V10" s="26" t="s">
        <v>98</v>
      </c>
      <c r="W10" s="27" t="s">
        <v>8</v>
      </c>
      <c r="X10" s="28" t="s">
        <v>9</v>
      </c>
      <c r="AA10" s="8" t="s">
        <v>106</v>
      </c>
    </row>
    <row r="11" spans="2:27" s="1" customFormat="1" ht="22.5" customHeight="1">
      <c r="B11" s="50">
        <v>3</v>
      </c>
      <c r="C11" s="51">
        <v>6</v>
      </c>
      <c r="D11" s="119" t="s">
        <v>108</v>
      </c>
      <c r="E11" s="120"/>
      <c r="F11" s="120"/>
      <c r="G11" s="120"/>
      <c r="H11" s="120"/>
      <c r="I11" s="120"/>
      <c r="J11" s="120"/>
      <c r="K11" s="13" t="s">
        <v>1</v>
      </c>
      <c r="L11" s="121" t="s">
        <v>109</v>
      </c>
      <c r="M11" s="121"/>
      <c r="N11" s="121"/>
      <c r="O11" s="121"/>
      <c r="P11" s="121"/>
      <c r="Q11" s="121"/>
      <c r="R11" s="122"/>
      <c r="S11" s="123" t="s">
        <v>106</v>
      </c>
      <c r="T11" s="124"/>
      <c r="U11" s="56" t="s">
        <v>4</v>
      </c>
      <c r="V11" s="57">
        <v>178</v>
      </c>
      <c r="W11" s="87" t="str">
        <f t="shared" ref="W11:W17" si="0">IF(OR(S11="新幹線",S11="有料特急",S11="その他"),"要",IF(S11="航空機","要,搭乗券","-"))</f>
        <v>-</v>
      </c>
      <c r="X11" s="62"/>
      <c r="AA11" s="8" t="s">
        <v>6</v>
      </c>
    </row>
    <row r="12" spans="2:27" s="1" customFormat="1" ht="22.5" customHeight="1">
      <c r="B12" s="52"/>
      <c r="C12" s="53"/>
      <c r="D12" s="125" t="s">
        <v>110</v>
      </c>
      <c r="E12" s="126"/>
      <c r="F12" s="126"/>
      <c r="G12" s="126"/>
      <c r="H12" s="126"/>
      <c r="I12" s="126"/>
      <c r="J12" s="126"/>
      <c r="K12" s="16" t="s">
        <v>1</v>
      </c>
      <c r="L12" s="127" t="s">
        <v>111</v>
      </c>
      <c r="M12" s="127"/>
      <c r="N12" s="127"/>
      <c r="O12" s="127"/>
      <c r="P12" s="127"/>
      <c r="Q12" s="127"/>
      <c r="R12" s="128"/>
      <c r="S12" s="129" t="s">
        <v>6</v>
      </c>
      <c r="T12" s="130"/>
      <c r="U12" s="58" t="s">
        <v>4</v>
      </c>
      <c r="V12" s="59">
        <v>14720</v>
      </c>
      <c r="W12" s="39" t="str">
        <f t="shared" si="0"/>
        <v>要</v>
      </c>
      <c r="X12" s="63"/>
      <c r="AA12" s="8" t="s">
        <v>7</v>
      </c>
    </row>
    <row r="13" spans="2:27" s="1" customFormat="1" ht="22.5" customHeight="1">
      <c r="B13" s="52"/>
      <c r="C13" s="53"/>
      <c r="D13" s="125" t="s">
        <v>111</v>
      </c>
      <c r="E13" s="126"/>
      <c r="F13" s="126"/>
      <c r="G13" s="126"/>
      <c r="H13" s="126"/>
      <c r="I13" s="126"/>
      <c r="J13" s="126"/>
      <c r="K13" s="16" t="s">
        <v>1</v>
      </c>
      <c r="L13" s="127" t="s">
        <v>112</v>
      </c>
      <c r="M13" s="127"/>
      <c r="N13" s="127"/>
      <c r="O13" s="127"/>
      <c r="P13" s="127"/>
      <c r="Q13" s="127"/>
      <c r="R13" s="128"/>
      <c r="S13" s="129" t="s">
        <v>106</v>
      </c>
      <c r="T13" s="130"/>
      <c r="U13" s="58" t="s">
        <v>4</v>
      </c>
      <c r="V13" s="59">
        <v>344</v>
      </c>
      <c r="W13" s="39" t="str">
        <f t="shared" si="0"/>
        <v>-</v>
      </c>
      <c r="X13" s="63" t="s">
        <v>113</v>
      </c>
      <c r="AA13" s="8" t="s">
        <v>23</v>
      </c>
    </row>
    <row r="14" spans="2:27" s="1" customFormat="1" ht="22.5" customHeight="1">
      <c r="B14" s="52"/>
      <c r="C14" s="53"/>
      <c r="D14" s="125"/>
      <c r="E14" s="126"/>
      <c r="F14" s="126"/>
      <c r="G14" s="126"/>
      <c r="H14" s="126"/>
      <c r="I14" s="126"/>
      <c r="J14" s="126"/>
      <c r="K14" s="16" t="s">
        <v>1</v>
      </c>
      <c r="L14" s="127"/>
      <c r="M14" s="127"/>
      <c r="N14" s="127"/>
      <c r="O14" s="127"/>
      <c r="P14" s="127"/>
      <c r="Q14" s="127"/>
      <c r="R14" s="128"/>
      <c r="S14" s="129"/>
      <c r="T14" s="130"/>
      <c r="U14" s="58"/>
      <c r="V14" s="59"/>
      <c r="W14" s="39" t="str">
        <f t="shared" si="0"/>
        <v>-</v>
      </c>
      <c r="X14" s="63"/>
      <c r="AA14" s="8" t="s">
        <v>12</v>
      </c>
    </row>
    <row r="15" spans="2:27" s="1" customFormat="1" ht="22.5" customHeight="1">
      <c r="B15" s="52">
        <v>3</v>
      </c>
      <c r="C15" s="53">
        <v>7</v>
      </c>
      <c r="D15" s="125" t="s">
        <v>112</v>
      </c>
      <c r="E15" s="126"/>
      <c r="F15" s="126"/>
      <c r="G15" s="126"/>
      <c r="H15" s="126"/>
      <c r="I15" s="126"/>
      <c r="J15" s="126"/>
      <c r="K15" s="16" t="s">
        <v>1</v>
      </c>
      <c r="L15" s="127" t="s">
        <v>114</v>
      </c>
      <c r="M15" s="127"/>
      <c r="N15" s="127"/>
      <c r="O15" s="127"/>
      <c r="P15" s="127"/>
      <c r="Q15" s="127"/>
      <c r="R15" s="128"/>
      <c r="S15" s="129" t="s">
        <v>106</v>
      </c>
      <c r="T15" s="130"/>
      <c r="U15" s="58" t="s">
        <v>4</v>
      </c>
      <c r="V15" s="59">
        <v>344</v>
      </c>
      <c r="W15" s="39" t="str">
        <f t="shared" si="0"/>
        <v>-</v>
      </c>
      <c r="X15" s="63"/>
    </row>
    <row r="16" spans="2:27" s="1" customFormat="1" ht="22.5" customHeight="1">
      <c r="B16" s="52"/>
      <c r="C16" s="53"/>
      <c r="D16" s="125" t="s">
        <v>114</v>
      </c>
      <c r="E16" s="126"/>
      <c r="F16" s="126"/>
      <c r="G16" s="126"/>
      <c r="H16" s="126"/>
      <c r="I16" s="126"/>
      <c r="J16" s="126"/>
      <c r="K16" s="16" t="s">
        <v>1</v>
      </c>
      <c r="L16" s="127" t="s">
        <v>115</v>
      </c>
      <c r="M16" s="127"/>
      <c r="N16" s="127"/>
      <c r="O16" s="127"/>
      <c r="P16" s="127"/>
      <c r="Q16" s="127"/>
      <c r="R16" s="128"/>
      <c r="S16" s="129" t="s">
        <v>106</v>
      </c>
      <c r="T16" s="130"/>
      <c r="U16" s="58" t="s">
        <v>4</v>
      </c>
      <c r="V16" s="59">
        <v>492</v>
      </c>
      <c r="W16" s="39" t="str">
        <f t="shared" si="0"/>
        <v>-</v>
      </c>
      <c r="X16" s="63"/>
      <c r="AA16" s="9" t="s">
        <v>4</v>
      </c>
    </row>
    <row r="17" spans="2:39" ht="22.5" customHeight="1">
      <c r="B17" s="52"/>
      <c r="C17" s="53"/>
      <c r="D17" s="125" t="s">
        <v>115</v>
      </c>
      <c r="E17" s="126"/>
      <c r="F17" s="126"/>
      <c r="G17" s="126"/>
      <c r="H17" s="126"/>
      <c r="I17" s="126"/>
      <c r="J17" s="126"/>
      <c r="K17" s="16" t="s">
        <v>1</v>
      </c>
      <c r="L17" s="127" t="s">
        <v>116</v>
      </c>
      <c r="M17" s="127"/>
      <c r="N17" s="127"/>
      <c r="O17" s="127"/>
      <c r="P17" s="127"/>
      <c r="Q17" s="127"/>
      <c r="R17" s="128"/>
      <c r="S17" s="129" t="s">
        <v>23</v>
      </c>
      <c r="T17" s="130"/>
      <c r="U17" s="58" t="s">
        <v>4</v>
      </c>
      <c r="V17" s="59">
        <v>11820</v>
      </c>
      <c r="W17" s="39" t="str">
        <f t="shared" si="0"/>
        <v>要,搭乗券</v>
      </c>
      <c r="X17" s="63"/>
      <c r="AA17" s="9" t="s">
        <v>5</v>
      </c>
    </row>
    <row r="18" spans="2:39" ht="22.5" customHeight="1">
      <c r="B18" s="52"/>
      <c r="C18" s="53"/>
      <c r="D18" s="125" t="s">
        <v>116</v>
      </c>
      <c r="E18" s="126"/>
      <c r="F18" s="126"/>
      <c r="G18" s="126"/>
      <c r="H18" s="126"/>
      <c r="I18" s="126"/>
      <c r="J18" s="126"/>
      <c r="K18" s="16" t="s">
        <v>1</v>
      </c>
      <c r="L18" s="127" t="s">
        <v>109</v>
      </c>
      <c r="M18" s="127"/>
      <c r="N18" s="127"/>
      <c r="O18" s="127"/>
      <c r="P18" s="127"/>
      <c r="Q18" s="127"/>
      <c r="R18" s="128"/>
      <c r="S18" s="129" t="s">
        <v>12</v>
      </c>
      <c r="T18" s="130"/>
      <c r="U18" s="58" t="s">
        <v>4</v>
      </c>
      <c r="V18" s="59">
        <v>510</v>
      </c>
      <c r="W18" s="39" t="str">
        <f>IF(OR(S18="新幹線",S18="有料特急",S18="その他"),"要",IF(S18="航空機","要,搭乗券","-"))</f>
        <v>要</v>
      </c>
      <c r="X18" s="63" t="s">
        <v>117</v>
      </c>
    </row>
    <row r="19" spans="2:39" ht="22.5" customHeight="1">
      <c r="B19" s="52"/>
      <c r="C19" s="53"/>
      <c r="D19" s="125"/>
      <c r="E19" s="126"/>
      <c r="F19" s="126"/>
      <c r="G19" s="126"/>
      <c r="H19" s="126"/>
      <c r="I19" s="126"/>
      <c r="J19" s="126"/>
      <c r="K19" s="16" t="s">
        <v>1</v>
      </c>
      <c r="L19" s="127"/>
      <c r="M19" s="127"/>
      <c r="N19" s="127"/>
      <c r="O19" s="127"/>
      <c r="P19" s="127"/>
      <c r="Q19" s="127"/>
      <c r="R19" s="128"/>
      <c r="S19" s="129"/>
      <c r="T19" s="130"/>
      <c r="U19" s="58"/>
      <c r="V19" s="59"/>
      <c r="W19" s="39" t="str">
        <f t="shared" ref="W19:W20" si="1">IF(OR(S19="新幹線",S19="有料特急",S19="その他"),"要",IF(S19="航空機","要,搭乗券","-"))</f>
        <v>-</v>
      </c>
      <c r="X19" s="63"/>
    </row>
    <row r="20" spans="2:39" ht="22.5" customHeight="1" thickBot="1">
      <c r="B20" s="54"/>
      <c r="C20" s="55"/>
      <c r="D20" s="131"/>
      <c r="E20" s="132"/>
      <c r="F20" s="132"/>
      <c r="G20" s="132"/>
      <c r="H20" s="132"/>
      <c r="I20" s="132"/>
      <c r="J20" s="132"/>
      <c r="K20" s="19" t="s">
        <v>1</v>
      </c>
      <c r="L20" s="133"/>
      <c r="M20" s="133"/>
      <c r="N20" s="133"/>
      <c r="O20" s="133"/>
      <c r="P20" s="133"/>
      <c r="Q20" s="133"/>
      <c r="R20" s="134"/>
      <c r="S20" s="135"/>
      <c r="T20" s="136"/>
      <c r="U20" s="60"/>
      <c r="V20" s="61"/>
      <c r="W20" s="88" t="str">
        <f t="shared" si="1"/>
        <v>-</v>
      </c>
      <c r="X20" s="64"/>
    </row>
    <row r="21" spans="2:39" ht="22.5" customHeight="1" thickBot="1">
      <c r="B21" s="137" t="s">
        <v>11</v>
      </c>
      <c r="C21" s="138"/>
      <c r="D21" s="138"/>
      <c r="E21" s="138"/>
      <c r="F21" s="138"/>
      <c r="G21" s="138"/>
      <c r="H21" s="138"/>
      <c r="I21" s="138"/>
      <c r="J21" s="138"/>
      <c r="K21" s="138"/>
      <c r="L21" s="138"/>
      <c r="M21" s="138"/>
      <c r="N21" s="138"/>
      <c r="O21" s="138"/>
      <c r="P21" s="138"/>
      <c r="Q21" s="138"/>
      <c r="R21" s="138"/>
      <c r="S21" s="11"/>
      <c r="T21" s="11"/>
      <c r="U21" s="11"/>
      <c r="V21" s="36">
        <f>SUM(V11:V20)</f>
        <v>28408</v>
      </c>
      <c r="W21" s="65"/>
      <c r="X21" s="66"/>
    </row>
    <row r="22" spans="2:39" ht="21.75" customHeight="1" thickBot="1">
      <c r="B22" s="22" t="s">
        <v>76</v>
      </c>
    </row>
    <row r="23" spans="2:39" s="1" customFormat="1" ht="27.75" thickBot="1">
      <c r="B23" s="139" t="s">
        <v>20</v>
      </c>
      <c r="C23" s="138"/>
      <c r="D23" s="138"/>
      <c r="E23" s="138"/>
      <c r="F23" s="138"/>
      <c r="G23" s="138"/>
      <c r="H23" s="138"/>
      <c r="I23" s="138"/>
      <c r="J23" s="138"/>
      <c r="K23" s="138"/>
      <c r="L23" s="138"/>
      <c r="M23" s="138"/>
      <c r="N23" s="138"/>
      <c r="O23" s="138"/>
      <c r="P23" s="138"/>
      <c r="Q23" s="138"/>
      <c r="R23" s="106"/>
      <c r="S23" s="114" t="s">
        <v>2</v>
      </c>
      <c r="T23" s="140"/>
      <c r="U23" s="106"/>
      <c r="V23" s="26" t="s">
        <v>98</v>
      </c>
      <c r="W23" s="27" t="s">
        <v>8</v>
      </c>
      <c r="X23" s="28" t="s">
        <v>9</v>
      </c>
      <c r="AA23" s="8" t="s">
        <v>24</v>
      </c>
    </row>
    <row r="24" spans="2:39" s="1" customFormat="1" ht="26.25" customHeight="1" thickBot="1">
      <c r="B24" s="141" t="s">
        <v>18</v>
      </c>
      <c r="C24" s="142"/>
      <c r="D24" s="146">
        <v>3</v>
      </c>
      <c r="E24" s="147"/>
      <c r="F24" s="2" t="s">
        <v>103</v>
      </c>
      <c r="G24" s="68">
        <v>6</v>
      </c>
      <c r="H24" s="37" t="s">
        <v>14</v>
      </c>
      <c r="I24" s="37" t="s">
        <v>1</v>
      </c>
      <c r="J24" s="68">
        <v>3</v>
      </c>
      <c r="K24" s="37" t="s">
        <v>13</v>
      </c>
      <c r="L24" s="68">
        <v>7</v>
      </c>
      <c r="M24" s="148" t="s">
        <v>14</v>
      </c>
      <c r="N24" s="149"/>
      <c r="O24" s="143" t="s">
        <v>19</v>
      </c>
      <c r="P24" s="142"/>
      <c r="Q24" s="67">
        <v>1</v>
      </c>
      <c r="R24" s="38" t="str">
        <f>IF(Q24&gt;=1,"泊"," ")</f>
        <v>泊</v>
      </c>
      <c r="S24" s="144" t="s">
        <v>26</v>
      </c>
      <c r="T24" s="145"/>
      <c r="U24" s="145"/>
      <c r="V24" s="70">
        <v>56000</v>
      </c>
      <c r="W24" s="89" t="str">
        <f>IF(COUNTIF(S24,"*航空券*"),"要,搭乗券",IF(ISTEXT(S24),"要","-"))</f>
        <v>要,搭乗券</v>
      </c>
      <c r="X24" s="71"/>
      <c r="AA24" s="8" t="s">
        <v>25</v>
      </c>
    </row>
    <row r="25" spans="2:39" s="1" customFormat="1" ht="24" customHeight="1" thickBot="1">
      <c r="B25" s="150" t="s">
        <v>21</v>
      </c>
      <c r="C25" s="151"/>
      <c r="D25" s="152" t="s">
        <v>118</v>
      </c>
      <c r="E25" s="153"/>
      <c r="F25" s="153"/>
      <c r="G25" s="153"/>
      <c r="H25" s="153"/>
      <c r="I25" s="154"/>
      <c r="J25" s="155" t="s">
        <v>22</v>
      </c>
      <c r="K25" s="151"/>
      <c r="L25" s="156" t="s">
        <v>115</v>
      </c>
      <c r="M25" s="157"/>
      <c r="N25" s="157"/>
      <c r="O25" s="157"/>
      <c r="P25" s="157"/>
      <c r="Q25" s="158"/>
      <c r="R25" s="158"/>
      <c r="S25" s="40" t="s">
        <v>27</v>
      </c>
      <c r="T25" s="41"/>
      <c r="U25" s="41"/>
      <c r="V25" s="35">
        <f>+V24+V21</f>
        <v>84408</v>
      </c>
      <c r="W25" s="72"/>
      <c r="X25" s="73"/>
      <c r="AA25" s="8" t="s">
        <v>26</v>
      </c>
    </row>
    <row r="26" spans="2:39" ht="22.5" customHeight="1">
      <c r="B26" s="3" t="s">
        <v>31</v>
      </c>
      <c r="C26" s="3"/>
      <c r="D26" s="3"/>
      <c r="E26" s="3"/>
      <c r="F26" s="3"/>
      <c r="G26" s="3"/>
      <c r="H26" s="3"/>
      <c r="I26" s="3"/>
      <c r="J26" s="3"/>
      <c r="K26" s="3"/>
      <c r="L26" s="3"/>
      <c r="M26" s="3"/>
      <c r="N26" s="3"/>
      <c r="O26" s="3"/>
      <c r="P26" s="3"/>
      <c r="Q26" s="3"/>
      <c r="R26" s="3"/>
      <c r="S26" s="3"/>
      <c r="T26" s="3"/>
      <c r="U26" s="3"/>
      <c r="V26" s="3"/>
      <c r="W26" s="3"/>
      <c r="X26" s="3"/>
      <c r="Y26" s="3"/>
      <c r="Z26" s="3"/>
      <c r="AB26" s="3"/>
      <c r="AC26" s="3"/>
      <c r="AD26" s="3"/>
      <c r="AE26" s="3"/>
      <c r="AF26" s="3"/>
      <c r="AG26" s="3"/>
      <c r="AH26" s="3"/>
      <c r="AI26" s="3"/>
      <c r="AJ26" s="3"/>
      <c r="AK26" s="3"/>
      <c r="AL26" s="3"/>
      <c r="AM26" s="3"/>
    </row>
    <row r="27" spans="2:39" ht="22.5" customHeight="1">
      <c r="B27" s="3" t="s">
        <v>32</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2:39" ht="22.5" customHeight="1">
      <c r="B28" s="3" t="s">
        <v>33</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2:39" ht="20.25" customHeight="1">
      <c r="B29" s="3" t="s">
        <v>34</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2:39" ht="21.75" customHeight="1" thickBot="1">
      <c r="B30" s="22" t="s">
        <v>77</v>
      </c>
    </row>
    <row r="31" spans="2:39" s="1" customFormat="1" ht="30" customHeight="1" thickBot="1">
      <c r="B31" s="32" t="s">
        <v>16</v>
      </c>
      <c r="C31" s="23"/>
      <c r="D31" s="114" t="s">
        <v>15</v>
      </c>
      <c r="E31" s="138"/>
      <c r="F31" s="106"/>
      <c r="G31" s="114" t="s">
        <v>63</v>
      </c>
      <c r="H31" s="159"/>
      <c r="I31" s="159"/>
      <c r="J31" s="159"/>
      <c r="K31" s="159"/>
      <c r="L31" s="159"/>
      <c r="M31" s="159"/>
      <c r="N31" s="159"/>
      <c r="O31" s="159"/>
      <c r="P31" s="159"/>
      <c r="Q31" s="159"/>
      <c r="R31" s="159"/>
      <c r="S31" s="159"/>
      <c r="T31" s="114" t="s">
        <v>100</v>
      </c>
      <c r="U31" s="164"/>
      <c r="V31" s="26" t="s">
        <v>99</v>
      </c>
      <c r="W31" s="27" t="s">
        <v>8</v>
      </c>
      <c r="X31" s="28" t="s">
        <v>9</v>
      </c>
      <c r="AA31"/>
    </row>
    <row r="32" spans="2:39" s="1" customFormat="1" ht="22.5" customHeight="1">
      <c r="B32" s="50">
        <v>3</v>
      </c>
      <c r="C32" s="51">
        <v>6</v>
      </c>
      <c r="D32" s="74">
        <v>1</v>
      </c>
      <c r="E32" s="160" t="str">
        <f>IF(D32&gt;=1,"泊"," ")</f>
        <v>泊</v>
      </c>
      <c r="F32" s="161"/>
      <c r="G32" s="119" t="s">
        <v>119</v>
      </c>
      <c r="H32" s="120"/>
      <c r="I32" s="120"/>
      <c r="J32" s="120"/>
      <c r="K32" s="120"/>
      <c r="L32" s="120"/>
      <c r="M32" s="120"/>
      <c r="N32" s="120"/>
      <c r="O32" s="120"/>
      <c r="P32" s="120"/>
      <c r="Q32" s="120"/>
      <c r="R32" s="120"/>
      <c r="S32" s="120"/>
      <c r="T32" s="165">
        <v>15000</v>
      </c>
      <c r="U32" s="166"/>
      <c r="V32" s="15">
        <f>IF(T32&gt;D32*10000,D32*10000,T32)</f>
        <v>10000</v>
      </c>
      <c r="W32" s="14" t="str">
        <f>IF(D32&lt;&gt;0,"要","-")</f>
        <v>要</v>
      </c>
      <c r="X32" s="62"/>
    </row>
    <row r="33" spans="2:39" s="1" customFormat="1" ht="22.5" customHeight="1" thickBot="1">
      <c r="B33" s="75"/>
      <c r="C33" s="76">
        <v>7</v>
      </c>
      <c r="D33" s="77">
        <v>1</v>
      </c>
      <c r="E33" s="162" t="str">
        <f>IF(D33&gt;=1,"泊"," ")</f>
        <v>泊</v>
      </c>
      <c r="F33" s="163"/>
      <c r="G33" s="131" t="s">
        <v>120</v>
      </c>
      <c r="H33" s="132"/>
      <c r="I33" s="132"/>
      <c r="J33" s="132"/>
      <c r="K33" s="132"/>
      <c r="L33" s="132"/>
      <c r="M33" s="132"/>
      <c r="N33" s="132"/>
      <c r="O33" s="132"/>
      <c r="P33" s="132"/>
      <c r="Q33" s="132"/>
      <c r="R33" s="132"/>
      <c r="S33" s="132"/>
      <c r="T33" s="167">
        <v>9500</v>
      </c>
      <c r="U33" s="168"/>
      <c r="V33" s="33">
        <f>IF(T33&gt;D33*10000,D33*10000,T33)</f>
        <v>9500</v>
      </c>
      <c r="W33" s="34" t="str">
        <f t="shared" ref="W33" si="2">IF(D33&lt;&gt;0,"要","-")</f>
        <v>要</v>
      </c>
      <c r="X33" s="71"/>
    </row>
    <row r="34" spans="2:39" ht="22.5" customHeight="1" thickBot="1">
      <c r="B34" s="137" t="s">
        <v>11</v>
      </c>
      <c r="C34" s="138"/>
      <c r="D34" s="138"/>
      <c r="E34" s="138"/>
      <c r="F34" s="138"/>
      <c r="G34" s="138"/>
      <c r="H34" s="138"/>
      <c r="I34" s="138"/>
      <c r="J34" s="138"/>
      <c r="K34" s="138"/>
      <c r="L34" s="138"/>
      <c r="M34" s="138"/>
      <c r="N34" s="138"/>
      <c r="O34" s="138"/>
      <c r="P34" s="138"/>
      <c r="Q34" s="138"/>
      <c r="R34" s="138"/>
      <c r="S34" s="11"/>
      <c r="T34" s="11"/>
      <c r="U34" s="21"/>
      <c r="V34" s="20">
        <f>SUM(V32:V33)</f>
        <v>19500</v>
      </c>
      <c r="W34" s="78"/>
      <c r="X34" s="66"/>
    </row>
    <row r="35" spans="2:39" ht="22.5" customHeight="1">
      <c r="B35" s="169" t="s">
        <v>35</v>
      </c>
      <c r="C35" s="170"/>
      <c r="D35" s="170"/>
      <c r="E35" s="170"/>
      <c r="F35" s="170"/>
      <c r="G35" s="170"/>
      <c r="H35" s="170"/>
      <c r="I35" s="170"/>
      <c r="J35" s="170"/>
      <c r="K35" s="170"/>
      <c r="L35" s="170"/>
      <c r="M35" s="170"/>
      <c r="N35" s="170"/>
      <c r="O35" s="170"/>
      <c r="P35" s="170"/>
      <c r="Q35" s="170"/>
      <c r="R35" s="170"/>
      <c r="S35" s="170"/>
      <c r="T35" s="170"/>
      <c r="U35" s="170"/>
      <c r="V35" s="170"/>
      <c r="W35" s="170"/>
      <c r="X35" s="170"/>
      <c r="Y35" s="4"/>
      <c r="Z35" s="4"/>
      <c r="AB35" s="4"/>
      <c r="AC35" s="4"/>
      <c r="AD35" s="4"/>
      <c r="AE35" s="4"/>
      <c r="AF35" s="4"/>
      <c r="AG35" s="4"/>
      <c r="AH35" s="4"/>
      <c r="AI35" s="4"/>
      <c r="AJ35" s="4"/>
      <c r="AK35" s="4"/>
      <c r="AL35" s="4"/>
      <c r="AM35" s="4"/>
    </row>
    <row r="36" spans="2:39" ht="9.75" customHeight="1">
      <c r="B36" s="3"/>
      <c r="C36" s="3"/>
      <c r="D36" s="3"/>
      <c r="E36" s="3"/>
      <c r="F36" s="3"/>
      <c r="G36" s="3"/>
      <c r="H36" s="3"/>
      <c r="I36" s="3"/>
      <c r="J36" s="3"/>
      <c r="K36" s="3"/>
      <c r="L36" s="3"/>
      <c r="M36" s="3"/>
      <c r="N36" s="3"/>
      <c r="O36" s="3"/>
      <c r="P36" s="3"/>
      <c r="Q36" s="3"/>
      <c r="R36" s="3"/>
      <c r="S36" s="3"/>
      <c r="T36" s="3"/>
      <c r="U36" s="3"/>
      <c r="V36" s="3"/>
      <c r="W36" s="3"/>
      <c r="X36" s="3"/>
      <c r="Y36" s="3"/>
      <c r="Z36" s="3"/>
      <c r="AA36" s="4"/>
      <c r="AB36" s="3"/>
      <c r="AC36" s="3"/>
      <c r="AD36" s="3"/>
      <c r="AE36" s="3"/>
      <c r="AF36" s="3"/>
      <c r="AG36" s="3"/>
      <c r="AH36" s="3"/>
      <c r="AI36" s="3"/>
      <c r="AJ36" s="3"/>
      <c r="AK36" s="3"/>
      <c r="AL36" s="3"/>
      <c r="AM36" s="3"/>
    </row>
    <row r="37" spans="2:39" ht="18" customHeight="1" thickBot="1">
      <c r="B37" s="22" t="s">
        <v>78</v>
      </c>
    </row>
    <row r="38" spans="2:39" ht="24.75" customHeight="1" thickBot="1">
      <c r="B38" s="178" t="s">
        <v>101</v>
      </c>
      <c r="C38" s="179"/>
      <c r="D38" s="179"/>
      <c r="E38" s="179"/>
      <c r="F38" s="179"/>
      <c r="G38" s="179"/>
      <c r="H38" s="179"/>
      <c r="I38" s="179"/>
      <c r="J38" s="179"/>
      <c r="K38" s="179"/>
      <c r="L38" s="179"/>
      <c r="M38" s="179"/>
      <c r="N38" s="179"/>
      <c r="O38" s="179"/>
      <c r="P38" s="179"/>
      <c r="Q38" s="179"/>
      <c r="R38" s="179"/>
      <c r="S38" s="29"/>
      <c r="T38" s="29"/>
      <c r="U38" s="29"/>
      <c r="V38" s="30">
        <f>+V25+V34</f>
        <v>103908</v>
      </c>
      <c r="W38" s="7"/>
      <c r="X38" s="1"/>
    </row>
    <row r="39" spans="2:39" ht="6.75" customHeight="1">
      <c r="B39" s="42"/>
      <c r="C39" s="42"/>
      <c r="D39" s="42"/>
      <c r="E39" s="42"/>
      <c r="F39" s="42"/>
      <c r="G39" s="42"/>
      <c r="H39" s="42"/>
      <c r="I39" s="42"/>
      <c r="J39" s="43"/>
      <c r="K39" s="43"/>
      <c r="L39" s="43"/>
      <c r="M39" s="43"/>
      <c r="N39" s="43"/>
      <c r="O39" s="43"/>
      <c r="P39" s="43"/>
      <c r="Q39" s="43"/>
      <c r="R39" s="43"/>
      <c r="S39" s="43"/>
      <c r="T39" s="42"/>
      <c r="U39" s="42"/>
      <c r="V39" s="44"/>
      <c r="W39" s="42"/>
      <c r="X39" s="42"/>
    </row>
    <row r="40" spans="2:39" ht="6.75" customHeight="1"/>
    <row r="41" spans="2:39">
      <c r="B41" s="79" t="s">
        <v>38</v>
      </c>
      <c r="C41" s="80"/>
      <c r="D41" s="80"/>
      <c r="E41" s="80"/>
      <c r="F41" s="80"/>
      <c r="G41" s="80"/>
      <c r="H41" s="80"/>
      <c r="I41" s="80"/>
      <c r="J41" s="69"/>
      <c r="K41" s="69"/>
      <c r="L41" s="69"/>
      <c r="M41" s="69"/>
      <c r="N41" s="69"/>
      <c r="O41" s="81"/>
      <c r="P41" s="180" t="s">
        <v>37</v>
      </c>
      <c r="Q41" s="181"/>
      <c r="R41" s="182"/>
      <c r="S41" s="180" t="s">
        <v>79</v>
      </c>
      <c r="T41" s="182"/>
      <c r="U41" s="82" t="s">
        <v>36</v>
      </c>
      <c r="V41" s="83"/>
      <c r="W41" s="84"/>
      <c r="X41" s="85"/>
    </row>
    <row r="42" spans="2:39" ht="15.75" customHeight="1">
      <c r="B42" s="80"/>
      <c r="C42" s="80"/>
      <c r="D42" s="80"/>
      <c r="E42" s="80"/>
      <c r="F42" s="80"/>
      <c r="G42" s="80"/>
      <c r="H42" s="80"/>
      <c r="I42" s="80"/>
      <c r="J42" s="69"/>
      <c r="K42" s="69"/>
      <c r="L42" s="69"/>
      <c r="M42" s="69"/>
      <c r="N42" s="69"/>
      <c r="O42" s="81"/>
      <c r="P42" s="183"/>
      <c r="Q42" s="184"/>
      <c r="R42" s="185"/>
      <c r="S42" s="183"/>
      <c r="T42" s="185"/>
      <c r="U42" s="190"/>
      <c r="V42" s="171"/>
      <c r="W42" s="172"/>
      <c r="X42" s="173"/>
    </row>
    <row r="43" spans="2:39" ht="15.75" customHeight="1">
      <c r="B43" s="80"/>
      <c r="C43" s="80"/>
      <c r="D43" s="80"/>
      <c r="E43" s="80"/>
      <c r="F43" s="80"/>
      <c r="G43" s="80"/>
      <c r="H43" s="80"/>
      <c r="I43" s="80"/>
      <c r="J43" s="69"/>
      <c r="K43" s="69"/>
      <c r="L43" s="69"/>
      <c r="M43" s="69"/>
      <c r="N43" s="69"/>
      <c r="O43" s="81"/>
      <c r="P43" s="144"/>
      <c r="Q43" s="145"/>
      <c r="R43" s="186"/>
      <c r="S43" s="144"/>
      <c r="T43" s="186"/>
      <c r="U43" s="191"/>
      <c r="V43" s="174"/>
      <c r="W43" s="172"/>
      <c r="X43" s="173"/>
    </row>
    <row r="44" spans="2:39" ht="15.75" customHeight="1">
      <c r="B44" s="80"/>
      <c r="C44" s="80"/>
      <c r="D44" s="80"/>
      <c r="E44" s="80"/>
      <c r="F44" s="80"/>
      <c r="G44" s="80"/>
      <c r="H44" s="80"/>
      <c r="I44" s="80"/>
      <c r="J44" s="69"/>
      <c r="K44" s="69"/>
      <c r="L44" s="69"/>
      <c r="M44" s="69"/>
      <c r="N44" s="69"/>
      <c r="O44" s="81"/>
      <c r="P44" s="187"/>
      <c r="Q44" s="188"/>
      <c r="R44" s="189"/>
      <c r="S44" s="187"/>
      <c r="T44" s="189"/>
      <c r="U44" s="192"/>
      <c r="V44" s="175"/>
      <c r="W44" s="176"/>
      <c r="X44" s="177"/>
    </row>
  </sheetData>
  <mergeCells count="70">
    <mergeCell ref="B35:X35"/>
    <mergeCell ref="V42:X44"/>
    <mergeCell ref="B38:R38"/>
    <mergeCell ref="P41:R41"/>
    <mergeCell ref="S41:T41"/>
    <mergeCell ref="P42:R44"/>
    <mergeCell ref="S42:T44"/>
    <mergeCell ref="U42:U44"/>
    <mergeCell ref="T31:U31"/>
    <mergeCell ref="G32:S32"/>
    <mergeCell ref="T32:U32"/>
    <mergeCell ref="G33:S33"/>
    <mergeCell ref="T33:U33"/>
    <mergeCell ref="B34:R34"/>
    <mergeCell ref="B25:C25"/>
    <mergeCell ref="D25:I25"/>
    <mergeCell ref="J25:K25"/>
    <mergeCell ref="L25:R25"/>
    <mergeCell ref="G31:S31"/>
    <mergeCell ref="D31:F31"/>
    <mergeCell ref="E32:F32"/>
    <mergeCell ref="E33:F33"/>
    <mergeCell ref="B21:R21"/>
    <mergeCell ref="B23:R23"/>
    <mergeCell ref="S23:U23"/>
    <mergeCell ref="B24:C24"/>
    <mergeCell ref="O24:P24"/>
    <mergeCell ref="S24:U24"/>
    <mergeCell ref="D24:E24"/>
    <mergeCell ref="M24:N24"/>
    <mergeCell ref="D19:J19"/>
    <mergeCell ref="L19:R19"/>
    <mergeCell ref="S19:T19"/>
    <mergeCell ref="D20:J20"/>
    <mergeCell ref="L20:R20"/>
    <mergeCell ref="S20:T20"/>
    <mergeCell ref="D17:J17"/>
    <mergeCell ref="L17:R17"/>
    <mergeCell ref="S17:T17"/>
    <mergeCell ref="D18:J18"/>
    <mergeCell ref="L18:R18"/>
    <mergeCell ref="S18:T18"/>
    <mergeCell ref="D15:J15"/>
    <mergeCell ref="L15:R15"/>
    <mergeCell ref="S15:T15"/>
    <mergeCell ref="D16:J16"/>
    <mergeCell ref="L16:R16"/>
    <mergeCell ref="S16:T16"/>
    <mergeCell ref="D13:J13"/>
    <mergeCell ref="L13:R13"/>
    <mergeCell ref="S13:T13"/>
    <mergeCell ref="D14:J14"/>
    <mergeCell ref="L14:R14"/>
    <mergeCell ref="S14:T14"/>
    <mergeCell ref="D11:J11"/>
    <mergeCell ref="L11:R11"/>
    <mergeCell ref="S11:T11"/>
    <mergeCell ref="D12:J12"/>
    <mergeCell ref="L12:R12"/>
    <mergeCell ref="S12:T12"/>
    <mergeCell ref="E4:S4"/>
    <mergeCell ref="S10:T10"/>
    <mergeCell ref="E5:F5"/>
    <mergeCell ref="M5:N5"/>
    <mergeCell ref="E6:S6"/>
    <mergeCell ref="B10:C10"/>
    <mergeCell ref="B4:D4"/>
    <mergeCell ref="B5:D5"/>
    <mergeCell ref="B6:D6"/>
    <mergeCell ref="B7:D7"/>
  </mergeCells>
  <phoneticPr fontId="2"/>
  <conditionalFormatting sqref="S25:U25">
    <cfRule type="expression" dxfId="1" priority="1">
      <formula>"IF(COUNTIF(Q36,""*航空券*"")"</formula>
    </cfRule>
  </conditionalFormatting>
  <conditionalFormatting sqref="W25:X25">
    <cfRule type="expression" dxfId="0" priority="2">
      <formula>"IF(COUNTIF(Q36,""*航空券*"")"</formula>
    </cfRule>
  </conditionalFormatting>
  <dataValidations count="4">
    <dataValidation type="list" allowBlank="1" showInputMessage="1" showErrorMessage="1" sqref="S24:U24" xr:uid="{FE778F23-6D84-47DA-96A3-8755CC49D6C4}">
      <formula1>$AA$23:$AA$25</formula1>
    </dataValidation>
    <dataValidation type="list" allowBlank="1" showInputMessage="1" showErrorMessage="1" sqref="S15:S19 T21 S11:S13 T34 T38" xr:uid="{8E09845F-75E9-4F27-9AB3-6C5AA5965DEC}">
      <formula1>$AA$10:$AA$14</formula1>
    </dataValidation>
    <dataValidation type="list" allowBlank="1" showInputMessage="1" showErrorMessage="1" sqref="U38 U11:U21 U34" xr:uid="{F4956DBB-D06D-4221-AFEF-9A400749393B}">
      <formula1>$AA$16:$AA$17</formula1>
    </dataValidation>
    <dataValidation type="custom" allowBlank="1" showInputMessage="1" showErrorMessage="1" sqref="E4:S4" xr:uid="{C5A7C215-6018-4073-A091-62047F874F29}">
      <formula1>E4&lt;&gt;""</formula1>
    </dataValidation>
  </dataValidations>
  <pageMargins left="0.70866141732283472" right="0.59055118110236227" top="0.55118110236220474" bottom="0.55118110236220474" header="0.31496062992125984" footer="0.47244094488188981"/>
  <pageSetup paperSize="9" scale="82" orientation="portrait" r:id="rId1"/>
  <headerFooter>
    <oddFooter>&amp;R&amp;9一般社団法人 日本教育情報化振興会</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1F2E-E7A3-48A4-8D46-3258BE8AA48C}">
  <sheetPr>
    <pageSetUpPr fitToPage="1"/>
  </sheetPr>
  <dimension ref="A1:E64"/>
  <sheetViews>
    <sheetView workbookViewId="0">
      <selection activeCell="C66" sqref="C66"/>
    </sheetView>
  </sheetViews>
  <sheetFormatPr defaultRowHeight="13.5"/>
  <cols>
    <col min="1" max="1" width="4" customWidth="1"/>
    <col min="2" max="2" width="4.25" customWidth="1"/>
    <col min="3" max="3" width="91.5" customWidth="1"/>
    <col min="4" max="4" width="9.375" customWidth="1"/>
    <col min="5" max="5" width="8.5" customWidth="1"/>
  </cols>
  <sheetData>
    <row r="1" spans="1:5" ht="17.25">
      <c r="A1" s="47" t="s">
        <v>39</v>
      </c>
      <c r="B1" s="5"/>
      <c r="C1" s="5"/>
      <c r="E1" s="46"/>
    </row>
    <row r="2" spans="1:5" ht="6.75" customHeight="1"/>
    <row r="3" spans="1:5" s="45" customFormat="1" ht="14.25">
      <c r="A3" s="45" t="s">
        <v>40</v>
      </c>
      <c r="C3"/>
    </row>
    <row r="4" spans="1:5" s="45" customFormat="1" ht="14.25">
      <c r="B4" s="45" t="s">
        <v>44</v>
      </c>
      <c r="C4"/>
    </row>
    <row r="5" spans="1:5" s="45" customFormat="1" ht="14.25">
      <c r="C5" t="s">
        <v>41</v>
      </c>
    </row>
    <row r="6" spans="1:5" s="45" customFormat="1" ht="14.25">
      <c r="C6" t="s">
        <v>42</v>
      </c>
    </row>
    <row r="7" spans="1:5" s="45" customFormat="1" ht="14.25">
      <c r="C7" t="s">
        <v>45</v>
      </c>
    </row>
    <row r="8" spans="1:5" s="45" customFormat="1" ht="14.25">
      <c r="C8" t="s">
        <v>46</v>
      </c>
    </row>
    <row r="9" spans="1:5" s="45" customFormat="1" ht="14.25">
      <c r="C9" t="s">
        <v>47</v>
      </c>
    </row>
    <row r="10" spans="1:5" s="45" customFormat="1" ht="14.25">
      <c r="C10" t="s">
        <v>48</v>
      </c>
    </row>
    <row r="11" spans="1:5" s="45" customFormat="1" ht="12" customHeight="1">
      <c r="C11"/>
    </row>
    <row r="12" spans="1:5" s="45" customFormat="1" ht="14.25">
      <c r="A12" s="45" t="s">
        <v>80</v>
      </c>
      <c r="C12"/>
    </row>
    <row r="13" spans="1:5" s="45" customFormat="1" ht="14.25">
      <c r="B13" s="45" t="s">
        <v>82</v>
      </c>
      <c r="C13"/>
    </row>
    <row r="14" spans="1:5" s="45" customFormat="1" ht="14.25">
      <c r="C14" t="s">
        <v>43</v>
      </c>
    </row>
    <row r="15" spans="1:5" s="45" customFormat="1" ht="14.25">
      <c r="C15" t="s">
        <v>50</v>
      </c>
    </row>
    <row r="16" spans="1:5" s="45" customFormat="1" ht="14.25">
      <c r="C16" t="s">
        <v>81</v>
      </c>
    </row>
    <row r="17" spans="2:3" s="45" customFormat="1" ht="14.25">
      <c r="C17"/>
    </row>
    <row r="18" spans="2:3" s="45" customFormat="1" ht="14.25">
      <c r="B18" s="45" t="s">
        <v>83</v>
      </c>
      <c r="C18"/>
    </row>
    <row r="19" spans="2:3" s="45" customFormat="1" ht="14.25">
      <c r="C19" t="s">
        <v>49</v>
      </c>
    </row>
    <row r="20" spans="2:3" s="45" customFormat="1" ht="14.25">
      <c r="C20" t="s">
        <v>84</v>
      </c>
    </row>
    <row r="21" spans="2:3" s="45" customFormat="1" ht="14.25">
      <c r="C21" t="s">
        <v>85</v>
      </c>
    </row>
    <row r="22" spans="2:3" s="45" customFormat="1" ht="14.25">
      <c r="C22" t="s">
        <v>51</v>
      </c>
    </row>
    <row r="23" spans="2:3" s="45" customFormat="1" ht="14.25">
      <c r="C23"/>
    </row>
    <row r="24" spans="2:3" s="45" customFormat="1" ht="14.25">
      <c r="B24" s="45" t="s">
        <v>87</v>
      </c>
      <c r="C24"/>
    </row>
    <row r="25" spans="2:3" s="45" customFormat="1" ht="14.25">
      <c r="C25" t="s">
        <v>52</v>
      </c>
    </row>
    <row r="26" spans="2:3" s="45" customFormat="1" ht="14.25">
      <c r="C26" t="s">
        <v>53</v>
      </c>
    </row>
    <row r="27" spans="2:3" s="45" customFormat="1" ht="14.25">
      <c r="C27" t="s">
        <v>68</v>
      </c>
    </row>
    <row r="28" spans="2:3" s="45" customFormat="1" ht="14.25">
      <c r="C28"/>
    </row>
    <row r="29" spans="2:3" s="45" customFormat="1" ht="14.25">
      <c r="B29" s="45" t="s">
        <v>88</v>
      </c>
      <c r="C29"/>
    </row>
    <row r="30" spans="2:3" s="45" customFormat="1" ht="14.25">
      <c r="C30" t="s">
        <v>69</v>
      </c>
    </row>
    <row r="31" spans="2:3" s="45" customFormat="1" ht="14.25">
      <c r="C31" t="s">
        <v>70</v>
      </c>
    </row>
    <row r="32" spans="2:3" s="45" customFormat="1" ht="14.25">
      <c r="C32" t="s">
        <v>86</v>
      </c>
    </row>
    <row r="34" spans="1:3" ht="14.25">
      <c r="B34" s="45" t="s">
        <v>89</v>
      </c>
    </row>
    <row r="35" spans="1:3" ht="15" customHeight="1">
      <c r="C35" t="s">
        <v>54</v>
      </c>
    </row>
    <row r="36" spans="1:3" ht="15" customHeight="1">
      <c r="C36" t="s">
        <v>55</v>
      </c>
    </row>
    <row r="37" spans="1:3" ht="15" customHeight="1">
      <c r="C37" t="s">
        <v>56</v>
      </c>
    </row>
    <row r="39" spans="1:3" ht="14.25" customHeight="1">
      <c r="A39" s="45" t="s">
        <v>90</v>
      </c>
    </row>
    <row r="40" spans="1:3" ht="14.25">
      <c r="B40" s="45" t="s">
        <v>57</v>
      </c>
    </row>
    <row r="41" spans="1:3">
      <c r="C41" t="s">
        <v>58</v>
      </c>
    </row>
    <row r="42" spans="1:3">
      <c r="C42" t="s">
        <v>59</v>
      </c>
    </row>
    <row r="43" spans="1:3">
      <c r="C43" t="s">
        <v>60</v>
      </c>
    </row>
    <row r="44" spans="1:3">
      <c r="C44" t="s">
        <v>61</v>
      </c>
    </row>
    <row r="45" spans="1:3">
      <c r="C45" t="s">
        <v>62</v>
      </c>
    </row>
    <row r="46" spans="1:3">
      <c r="C46" t="s">
        <v>64</v>
      </c>
    </row>
    <row r="47" spans="1:3">
      <c r="C47" t="s">
        <v>65</v>
      </c>
    </row>
    <row r="48" spans="1:3">
      <c r="C48" t="s">
        <v>66</v>
      </c>
    </row>
    <row r="50" spans="1:3" ht="14.25">
      <c r="A50" s="45" t="s">
        <v>91</v>
      </c>
    </row>
    <row r="51" spans="1:3" ht="14.25">
      <c r="B51" s="45" t="s">
        <v>67</v>
      </c>
    </row>
    <row r="52" spans="1:3">
      <c r="C52" t="s">
        <v>71</v>
      </c>
    </row>
    <row r="53" spans="1:3">
      <c r="C53" t="s">
        <v>72</v>
      </c>
    </row>
    <row r="55" spans="1:3" ht="14.25">
      <c r="B55" s="45" t="s">
        <v>92</v>
      </c>
    </row>
    <row r="56" spans="1:3">
      <c r="C56" t="s">
        <v>93</v>
      </c>
    </row>
    <row r="57" spans="1:3">
      <c r="C57" t="s">
        <v>73</v>
      </c>
    </row>
    <row r="60" spans="1:3" ht="14.25">
      <c r="A60" s="45" t="s">
        <v>122</v>
      </c>
    </row>
    <row r="61" spans="1:3" ht="14.25">
      <c r="B61" s="45" t="s">
        <v>94</v>
      </c>
    </row>
    <row r="62" spans="1:3">
      <c r="C62" t="s">
        <v>95</v>
      </c>
    </row>
    <row r="63" spans="1:3">
      <c r="C63" t="s">
        <v>96</v>
      </c>
    </row>
    <row r="64" spans="1:3">
      <c r="C64" t="s">
        <v>97</v>
      </c>
    </row>
  </sheetData>
  <phoneticPr fontId="2"/>
  <pageMargins left="0.51181102362204722" right="0.31496062992125984" top="0.55118110236220474" bottom="0.55118110236220474"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出張旅費計算書（交通費申請書）</vt:lpstr>
      <vt:lpstr>出張旅費計算書（交通費申請書）_記入例</vt:lpstr>
      <vt:lpstr>ガイドライン</vt:lpstr>
      <vt:lpstr>'出張旅費計算書（交通費申請書）'!Print_Area</vt:lpstr>
      <vt:lpstr>'出張旅費計算書（交通費申請書）_記入例'!Print_Area</vt:lpstr>
    </vt:vector>
  </TitlesOfParts>
  <Company>経理部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（株）学習研究社</dc:creator>
  <cp:lastModifiedBy>河合 将治</cp:lastModifiedBy>
  <cp:lastPrinted>2024-02-14T05:06:36Z</cp:lastPrinted>
  <dcterms:created xsi:type="dcterms:W3CDTF">2001-11-19T06:40:37Z</dcterms:created>
  <dcterms:modified xsi:type="dcterms:W3CDTF">2026-02-16T07:16:01Z</dcterms:modified>
</cp:coreProperties>
</file>